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esktop\"/>
    </mc:Choice>
  </mc:AlternateContent>
  <bookViews>
    <workbookView xWindow="0" yWindow="0" windowWidth="24000" windowHeight="9735" activeTab="5"/>
  </bookViews>
  <sheets>
    <sheet name="Women's 200 D1" sheetId="47" r:id="rId1"/>
    <sheet name="Men's 200 D1" sheetId="56" r:id="rId2"/>
    <sheet name="Women's 500 D1" sheetId="57" r:id="rId3"/>
    <sheet name="Men's 500 D1" sheetId="58" r:id="rId4"/>
    <sheet name=" Women's 10000 D1" sheetId="59" r:id="rId5"/>
    <sheet name="Men's 10000 D1" sheetId="60" r:id="rId6"/>
    <sheet name="Men's 200 D2" sheetId="63" r:id="rId7"/>
    <sheet name="Women's 200 D2" sheetId="62" r:id="rId8"/>
    <sheet name="Men's 500 D2" sheetId="65" r:id="rId9"/>
    <sheet name="Women's 500 D2" sheetId="64" r:id="rId10"/>
    <sheet name="Men's 10000 D2" sheetId="67" r:id="rId11"/>
    <sheet name="Men's Points" sheetId="61" r:id="rId12"/>
    <sheet name=" Women's 10000 D2" sheetId="66" r:id="rId13"/>
    <sheet name="Points chart" sheetId="37" r:id="rId14"/>
    <sheet name="Women's Points" sheetId="50" r:id="rId15"/>
  </sheets>
  <definedNames>
    <definedName name="_xlnm.Print_Area" localSheetId="4">' Women''s 10000 D1'!$A$1:$N$8</definedName>
    <definedName name="_xlnm.Print_Area" localSheetId="12">' Women''s 10000 D2'!$A$1:$N$8</definedName>
    <definedName name="_xlnm.Print_Area" localSheetId="5">'Men''s 10000 D1'!$A$1:$N$11</definedName>
    <definedName name="_xlnm.Print_Area" localSheetId="10">'Men''s 10000 D2'!$A$1:$N$11</definedName>
    <definedName name="_xlnm.Print_Area" localSheetId="1">'Men''s 200 D1'!$A$1:$I$15</definedName>
    <definedName name="_xlnm.Print_Area" localSheetId="6">'Men''s 200 D2'!$A$1:$I$13</definedName>
    <definedName name="_xlnm.Print_Area" localSheetId="3">'Men''s 500 D1'!$A$1:$L$31</definedName>
    <definedName name="_xlnm.Print_Area" localSheetId="8">'Men''s 500 D2'!$A$1:$L$23</definedName>
    <definedName name="_xlnm.Print_Area" localSheetId="11">'Men''s Points'!$A$1:$S$11</definedName>
    <definedName name="_xlnm.Print_Area" localSheetId="13">'Points chart'!#REF!</definedName>
    <definedName name="_xlnm.Print_Area" localSheetId="0">'Women''s 200 D1'!$A$1:$I$12</definedName>
    <definedName name="_xlnm.Print_Area" localSheetId="7">'Women''s 200 D2'!$A$1:$H$9</definedName>
    <definedName name="_xlnm.Print_Area" localSheetId="2">'Women''s 500 D1'!$A$1:$L$21</definedName>
    <definedName name="_xlnm.Print_Area" localSheetId="9">'Women''s 500 D2'!$A$1:$K$22</definedName>
    <definedName name="_xlnm.Print_Area" localSheetId="14">'Women''s Points'!$A$1:$S$8</definedName>
  </definedNames>
  <calcPr calcId="152511"/>
</workbook>
</file>

<file path=xl/calcChain.xml><?xml version="1.0" encoding="utf-8"?>
<calcChain xmlns="http://schemas.openxmlformats.org/spreadsheetml/2006/main">
  <c r="Q6" i="61" l="1"/>
  <c r="Q5" i="61"/>
  <c r="Q4" i="61"/>
  <c r="O6" i="61"/>
  <c r="O5" i="61"/>
  <c r="O4" i="61"/>
  <c r="M6" i="61"/>
  <c r="M5" i="61"/>
  <c r="M4" i="61"/>
  <c r="H4" i="61"/>
  <c r="H6" i="61"/>
  <c r="J4" i="61"/>
  <c r="J6" i="61"/>
  <c r="J5" i="61"/>
  <c r="J8" i="61"/>
  <c r="H3" i="61"/>
  <c r="H5" i="61"/>
  <c r="H8" i="61"/>
  <c r="F5" i="61"/>
  <c r="F6" i="61"/>
  <c r="K6" i="61" s="1"/>
  <c r="F8" i="61"/>
  <c r="F4" i="61"/>
  <c r="F10" i="61"/>
  <c r="Q9" i="61"/>
  <c r="O9" i="61"/>
  <c r="M9" i="61"/>
  <c r="J9" i="61"/>
  <c r="H9" i="61"/>
  <c r="F9" i="61"/>
  <c r="Q11" i="61"/>
  <c r="O11" i="61"/>
  <c r="M11" i="61"/>
  <c r="J11" i="61"/>
  <c r="H11" i="61"/>
  <c r="F11" i="61"/>
  <c r="Q10" i="61"/>
  <c r="O10" i="61"/>
  <c r="M10" i="61"/>
  <c r="J7" i="61"/>
  <c r="H7" i="61"/>
  <c r="F7" i="61"/>
  <c r="Q8" i="61"/>
  <c r="O8" i="61"/>
  <c r="M8" i="61"/>
  <c r="J10" i="61"/>
  <c r="H10" i="61"/>
  <c r="Q7" i="61"/>
  <c r="O7" i="61"/>
  <c r="M7" i="61"/>
  <c r="Q3" i="61"/>
  <c r="O3" i="61"/>
  <c r="M3" i="61"/>
  <c r="J3" i="61"/>
  <c r="F3" i="61"/>
  <c r="Q8" i="50"/>
  <c r="O8" i="50"/>
  <c r="M8" i="50"/>
  <c r="Q7" i="50"/>
  <c r="O7" i="50"/>
  <c r="M7" i="50"/>
  <c r="Q6" i="50"/>
  <c r="O6" i="50"/>
  <c r="M6" i="50"/>
  <c r="Q5" i="50"/>
  <c r="O5" i="50"/>
  <c r="M5" i="50"/>
  <c r="Q4" i="50"/>
  <c r="O4" i="50"/>
  <c r="M4" i="50"/>
  <c r="Q3" i="50"/>
  <c r="R3" i="50" s="1"/>
  <c r="O3" i="50"/>
  <c r="M3" i="50"/>
  <c r="J5" i="50"/>
  <c r="J6" i="50"/>
  <c r="J7" i="50"/>
  <c r="J8" i="50"/>
  <c r="J4" i="50"/>
  <c r="J3" i="50"/>
  <c r="H4" i="50"/>
  <c r="H5" i="50"/>
  <c r="H6" i="50"/>
  <c r="H7" i="50"/>
  <c r="H8" i="50"/>
  <c r="H3" i="50"/>
  <c r="F4" i="50"/>
  <c r="F5" i="50"/>
  <c r="F6" i="50"/>
  <c r="F7" i="50"/>
  <c r="F8" i="50"/>
  <c r="K8" i="50" s="1"/>
  <c r="F3" i="50"/>
  <c r="R7" i="61" l="1"/>
  <c r="K10" i="61"/>
  <c r="R4" i="61"/>
  <c r="R11" i="61"/>
  <c r="R5" i="61"/>
  <c r="R6" i="61"/>
  <c r="R3" i="61"/>
  <c r="R10" i="61"/>
  <c r="R8" i="50"/>
  <c r="S8" i="50" s="1"/>
  <c r="R7" i="50"/>
  <c r="R4" i="50"/>
  <c r="R6" i="50"/>
  <c r="R5" i="50"/>
  <c r="K3" i="61"/>
  <c r="K4" i="61"/>
  <c r="K8" i="61"/>
  <c r="K6" i="50"/>
  <c r="K5" i="50"/>
  <c r="K3" i="50"/>
  <c r="S3" i="50" s="1"/>
  <c r="K11" i="61"/>
  <c r="K5" i="61"/>
  <c r="S4" i="61" s="1"/>
  <c r="K7" i="50"/>
  <c r="K4" i="50"/>
  <c r="S4" i="50" s="1"/>
  <c r="R9" i="61"/>
  <c r="R8" i="61"/>
  <c r="S8" i="61" s="1"/>
  <c r="K7" i="61"/>
  <c r="K9" i="61"/>
  <c r="S6" i="50" l="1"/>
  <c r="S7" i="50"/>
  <c r="S5" i="50"/>
  <c r="S9" i="61"/>
  <c r="S5" i="61"/>
  <c r="S3" i="61"/>
  <c r="S10" i="61"/>
  <c r="S11" i="61"/>
  <c r="S6" i="61"/>
  <c r="S7" i="61"/>
</calcChain>
</file>

<file path=xl/sharedStrings.xml><?xml version="1.0" encoding="utf-8"?>
<sst xmlns="http://schemas.openxmlformats.org/spreadsheetml/2006/main" count="749" uniqueCount="112">
  <si>
    <t>Time</t>
  </si>
  <si>
    <t>Points</t>
  </si>
  <si>
    <t>Province</t>
  </si>
  <si>
    <t>Alex Rudy</t>
  </si>
  <si>
    <t>Peter Doucet</t>
  </si>
  <si>
    <t>Morgane Echardour</t>
  </si>
  <si>
    <t>Shannon Hegarty</t>
  </si>
  <si>
    <t>Manon Langlais</t>
  </si>
  <si>
    <t>Brett Ellis</t>
  </si>
  <si>
    <t>Jesse Pauley</t>
  </si>
  <si>
    <t>Travis Shaw</t>
  </si>
  <si>
    <t>Category</t>
  </si>
  <si>
    <t>Bib</t>
  </si>
  <si>
    <t>Final</t>
  </si>
  <si>
    <t>Points Chart</t>
  </si>
  <si>
    <t>1st</t>
  </si>
  <si>
    <t>2nd</t>
  </si>
  <si>
    <t>3rd</t>
  </si>
  <si>
    <t>4rth</t>
  </si>
  <si>
    <t>5th</t>
  </si>
  <si>
    <t>6th</t>
  </si>
  <si>
    <t>7th</t>
  </si>
  <si>
    <t>8th</t>
  </si>
  <si>
    <t>9th</t>
  </si>
  <si>
    <t>Name</t>
  </si>
  <si>
    <t>Final Time</t>
  </si>
  <si>
    <t>Final Place Race</t>
  </si>
  <si>
    <t>Ontario</t>
  </si>
  <si>
    <t>Quebec</t>
  </si>
  <si>
    <t>Christopher Fiola</t>
  </si>
  <si>
    <t>Alberta</t>
  </si>
  <si>
    <t>Valérie Maltais</t>
  </si>
  <si>
    <t>A</t>
  </si>
  <si>
    <t>B</t>
  </si>
  <si>
    <t>Start Position Choice</t>
  </si>
  <si>
    <t>Paisley Perrie</t>
  </si>
  <si>
    <t>Erika Sofia Sanchez</t>
  </si>
  <si>
    <t>Women</t>
  </si>
  <si>
    <t xml:space="preserve">Start Position </t>
  </si>
  <si>
    <t>200 Time Trials Day 1</t>
  </si>
  <si>
    <t>Final Position</t>
  </si>
  <si>
    <t>Jordan Belchos</t>
  </si>
  <si>
    <t>Bruno Pettersen Coulombe</t>
  </si>
  <si>
    <t>Men</t>
  </si>
  <si>
    <t>Marco Frusteri</t>
  </si>
  <si>
    <t>Women's 500's Semi's</t>
  </si>
  <si>
    <t>200 ranking</t>
  </si>
  <si>
    <t>Semi Final</t>
  </si>
  <si>
    <t>Women's 500's Final</t>
  </si>
  <si>
    <t>Men's 500's Semi's</t>
  </si>
  <si>
    <t>Men's 500's Final</t>
  </si>
  <si>
    <t>B        Finish order</t>
  </si>
  <si>
    <t>A  Points Order</t>
  </si>
  <si>
    <t xml:space="preserve"> A        Race points</t>
  </si>
  <si>
    <t>B    Finish Time</t>
  </si>
  <si>
    <t>C            Lap    Elim</t>
  </si>
  <si>
    <t>C   Reverse Elim</t>
  </si>
  <si>
    <t>D         DQ Order</t>
  </si>
  <si>
    <t>Women's 10 km points</t>
  </si>
  <si>
    <t>Men's 10 km points</t>
  </si>
  <si>
    <t>Women's Points</t>
  </si>
  <si>
    <t>200 Day 1 Points</t>
  </si>
  <si>
    <t>25% 200 Points</t>
  </si>
  <si>
    <t>500 Day 1 Points</t>
  </si>
  <si>
    <t>25% 500 Points</t>
  </si>
  <si>
    <t>10000 Day 1 Points</t>
  </si>
  <si>
    <t>50% 10000 Points</t>
  </si>
  <si>
    <t>Day 1 Total</t>
  </si>
  <si>
    <t>200 Day 2 Points</t>
  </si>
  <si>
    <t>500 Day 2 Points</t>
  </si>
  <si>
    <t>10000 Day 2 Points</t>
  </si>
  <si>
    <t>Day 2 Total</t>
  </si>
  <si>
    <t>200 Draw/  Start postion</t>
  </si>
  <si>
    <t>Final Points</t>
  </si>
  <si>
    <t>Men's Points</t>
  </si>
  <si>
    <t>NA</t>
  </si>
  <si>
    <t>elim</t>
  </si>
  <si>
    <t>4th</t>
  </si>
  <si>
    <t>18.45.4</t>
  </si>
  <si>
    <t>20.49</t>
  </si>
  <si>
    <t>19.5</t>
  </si>
  <si>
    <t>21.19</t>
  </si>
  <si>
    <t>21.44</t>
  </si>
  <si>
    <t>elim 1</t>
  </si>
  <si>
    <t>elim 2</t>
  </si>
  <si>
    <t>15.38</t>
  </si>
  <si>
    <t>15.39</t>
  </si>
  <si>
    <t>17.42</t>
  </si>
  <si>
    <t>18.41</t>
  </si>
  <si>
    <t>18.44</t>
  </si>
  <si>
    <t>elim 4th</t>
  </si>
  <si>
    <t>elim 3rd</t>
  </si>
  <si>
    <t>200 Time Trials Day 2</t>
  </si>
  <si>
    <t>Men's 500's Semi's D2</t>
  </si>
  <si>
    <t>Men's 500's Final D2</t>
  </si>
  <si>
    <t>Women's 500's Semi's D2</t>
  </si>
  <si>
    <t>Women's 500's Final D2</t>
  </si>
  <si>
    <t>Men's 10 km points D2</t>
  </si>
  <si>
    <t>Women's 10 km points D2</t>
  </si>
  <si>
    <t>DNS</t>
  </si>
  <si>
    <t>1st elim</t>
  </si>
  <si>
    <t>2nd elim</t>
  </si>
  <si>
    <t>16:16.32</t>
  </si>
  <si>
    <t>18:10.39</t>
  </si>
  <si>
    <t>18:18.82</t>
  </si>
  <si>
    <t>18:19.57</t>
  </si>
  <si>
    <t>16:16.64</t>
  </si>
  <si>
    <t>18.48.94</t>
  </si>
  <si>
    <t>20.39.58</t>
  </si>
  <si>
    <t>21.18.22</t>
  </si>
  <si>
    <t>21.18.50</t>
  </si>
  <si>
    <t>22.49.00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</si>
</sst>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9" xfId="0" applyBorder="1"/>
    <xf numFmtId="0" fontId="0" fillId="0" borderId="14" xfId="0" applyBorder="1"/>
    <xf numFmtId="0" fontId="0" fillId="0" borderId="7" xfId="0" applyBorder="1"/>
    <xf numFmtId="0" fontId="0" fillId="0" borderId="15" xfId="0" applyBorder="1"/>
    <xf numFmtId="0" fontId="0" fillId="0" borderId="13" xfId="0" applyBorder="1"/>
    <xf numFmtId="0" fontId="0" fillId="0" borderId="13" xfId="0" applyFont="1" applyBorder="1"/>
    <xf numFmtId="0" fontId="0" fillId="0" borderId="14" xfId="0" applyFont="1" applyBorder="1"/>
    <xf numFmtId="0" fontId="1" fillId="0" borderId="0" xfId="0" applyFont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1" fillId="3" borderId="0" xfId="0" applyFont="1" applyFill="1"/>
    <xf numFmtId="0" fontId="0" fillId="3" borderId="0" xfId="0" applyFill="1"/>
    <xf numFmtId="0" fontId="0" fillId="0" borderId="13" xfId="0" applyBorder="1" applyAlignment="1">
      <alignment wrapText="1"/>
    </xf>
    <xf numFmtId="0" fontId="1" fillId="0" borderId="13" xfId="0" applyFont="1" applyBorder="1"/>
    <xf numFmtId="0" fontId="1" fillId="0" borderId="14" xfId="0" applyFont="1" applyBorder="1"/>
    <xf numFmtId="0" fontId="1" fillId="3" borderId="1" xfId="0" applyFont="1" applyFill="1" applyBorder="1" applyAlignment="1">
      <alignment wrapText="1"/>
    </xf>
    <xf numFmtId="0" fontId="3" fillId="3" borderId="15" xfId="0" applyFont="1" applyFill="1" applyBorder="1"/>
    <xf numFmtId="0" fontId="3" fillId="3" borderId="1" xfId="0" applyFont="1" applyFill="1" applyBorder="1"/>
    <xf numFmtId="0" fontId="0" fillId="3" borderId="11" xfId="0" applyFill="1" applyBorder="1"/>
    <xf numFmtId="0" fontId="1" fillId="3" borderId="11" xfId="0" applyFont="1" applyFill="1" applyBorder="1"/>
    <xf numFmtId="0" fontId="0" fillId="3" borderId="12" xfId="0" applyFill="1" applyBorder="1"/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0" fillId="3" borderId="4" xfId="0" applyFill="1" applyBorder="1"/>
    <xf numFmtId="0" fontId="0" fillId="0" borderId="20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3" borderId="2" xfId="0" applyFont="1" applyFill="1" applyBorder="1" applyAlignment="1">
      <alignment wrapText="1"/>
    </xf>
    <xf numFmtId="0" fontId="0" fillId="0" borderId="13" xfId="0" applyNumberFormat="1" applyBorder="1"/>
    <xf numFmtId="0" fontId="0" fillId="0" borderId="14" xfId="0" applyNumberFormat="1" applyBorder="1"/>
    <xf numFmtId="0" fontId="0" fillId="0" borderId="14" xfId="0" applyBorder="1" applyAlignment="1">
      <alignment wrapText="1"/>
    </xf>
    <xf numFmtId="0" fontId="0" fillId="0" borderId="28" xfId="0" applyBorder="1"/>
    <xf numFmtId="0" fontId="0" fillId="0" borderId="27" xfId="0" applyBorder="1" applyAlignment="1">
      <alignment wrapText="1"/>
    </xf>
    <xf numFmtId="0" fontId="0" fillId="0" borderId="0" xfId="0" applyFont="1" applyBorder="1"/>
    <xf numFmtId="0" fontId="0" fillId="0" borderId="8" xfId="0" applyFont="1" applyBorder="1"/>
    <xf numFmtId="0" fontId="0" fillId="0" borderId="13" xfId="0" applyFont="1" applyBorder="1" applyAlignment="1">
      <alignment wrapText="1"/>
    </xf>
    <xf numFmtId="0" fontId="0" fillId="0" borderId="6" xfId="0" applyFont="1" applyBorder="1"/>
    <xf numFmtId="0" fontId="0" fillId="0" borderId="8" xfId="0" applyNumberFormat="1" applyBorder="1"/>
    <xf numFmtId="49" fontId="0" fillId="0" borderId="20" xfId="0" applyNumberFormat="1" applyBorder="1"/>
    <xf numFmtId="0" fontId="1" fillId="2" borderId="18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0" fillId="2" borderId="20" xfId="0" applyFont="1" applyFill="1" applyBorder="1"/>
    <xf numFmtId="0" fontId="0" fillId="2" borderId="21" xfId="0" applyFont="1" applyFill="1" applyBorder="1"/>
    <xf numFmtId="0" fontId="0" fillId="2" borderId="20" xfId="0" applyNumberFormat="1" applyFont="1" applyFill="1" applyBorder="1"/>
    <xf numFmtId="0" fontId="0" fillId="2" borderId="29" xfId="0" applyFont="1" applyFill="1" applyBorder="1"/>
    <xf numFmtId="0" fontId="0" fillId="2" borderId="6" xfId="0" applyFont="1" applyFill="1" applyBorder="1"/>
    <xf numFmtId="0" fontId="0" fillId="2" borderId="23" xfId="0" applyFont="1" applyFill="1" applyBorder="1"/>
    <xf numFmtId="0" fontId="1" fillId="3" borderId="11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21" xfId="0" applyFill="1" applyBorder="1" applyAlignment="1">
      <alignment wrapText="1"/>
    </xf>
    <xf numFmtId="0" fontId="0" fillId="2" borderId="36" xfId="0" applyFont="1" applyFill="1" applyBorder="1"/>
    <xf numFmtId="0" fontId="5" fillId="0" borderId="9" xfId="0" applyFont="1" applyBorder="1"/>
    <xf numFmtId="0" fontId="4" fillId="0" borderId="0" xfId="0" applyFont="1" applyAlignment="1">
      <alignment vertical="center"/>
    </xf>
    <xf numFmtId="0" fontId="0" fillId="0" borderId="0" xfId="0" applyFont="1"/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6" xfId="0" applyNumberFormat="1" applyBorder="1"/>
    <xf numFmtId="0" fontId="0" fillId="0" borderId="15" xfId="0" applyFont="1" applyBorder="1"/>
    <xf numFmtId="0" fontId="0" fillId="0" borderId="3" xfId="0" applyNumberFormat="1" applyBorder="1"/>
    <xf numFmtId="0" fontId="0" fillId="0" borderId="14" xfId="0" applyFont="1" applyBorder="1" applyAlignment="1">
      <alignment wrapText="1"/>
    </xf>
    <xf numFmtId="0" fontId="2" fillId="3" borderId="14" xfId="0" applyFont="1" applyFill="1" applyBorder="1" applyAlignment="1">
      <alignment wrapText="1"/>
    </xf>
    <xf numFmtId="0" fontId="0" fillId="0" borderId="31" xfId="0" applyFill="1" applyBorder="1"/>
    <xf numFmtId="0" fontId="0" fillId="0" borderId="32" xfId="0" applyFill="1" applyBorder="1"/>
    <xf numFmtId="0" fontId="0" fillId="0" borderId="20" xfId="0" applyFill="1" applyBorder="1"/>
    <xf numFmtId="0" fontId="0" fillId="0" borderId="21" xfId="0" applyFill="1" applyBorder="1"/>
    <xf numFmtId="49" fontId="0" fillId="0" borderId="36" xfId="0" applyNumberFormat="1" applyBorder="1"/>
    <xf numFmtId="0" fontId="2" fillId="3" borderId="18" xfId="0" applyFont="1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 wrapText="1"/>
    </xf>
    <xf numFmtId="0" fontId="2" fillId="3" borderId="26" xfId="0" applyFont="1" applyFill="1" applyBorder="1" applyAlignment="1">
      <alignment horizontal="center" wrapText="1"/>
    </xf>
    <xf numFmtId="0" fontId="2" fillId="3" borderId="11" xfId="0" applyFont="1" applyFill="1" applyBorder="1"/>
    <xf numFmtId="0" fontId="1" fillId="2" borderId="30" xfId="0" applyFont="1" applyFill="1" applyBorder="1" applyAlignment="1">
      <alignment wrapText="1"/>
    </xf>
    <xf numFmtId="0" fontId="1" fillId="2" borderId="25" xfId="0" applyFont="1" applyFill="1" applyBorder="1" applyAlignment="1">
      <alignment wrapText="1"/>
    </xf>
    <xf numFmtId="0" fontId="0" fillId="2" borderId="0" xfId="0" applyFont="1" applyFill="1" applyBorder="1"/>
    <xf numFmtId="0" fontId="0" fillId="2" borderId="8" xfId="0" applyFont="1" applyFill="1" applyBorder="1"/>
    <xf numFmtId="0" fontId="1" fillId="2" borderId="37" xfId="0" applyFont="1" applyFill="1" applyBorder="1" applyAlignment="1">
      <alignment wrapText="1"/>
    </xf>
    <xf numFmtId="0" fontId="0" fillId="2" borderId="38" xfId="0" applyFont="1" applyFill="1" applyBorder="1"/>
    <xf numFmtId="0" fontId="0" fillId="2" borderId="32" xfId="0" applyFont="1" applyFill="1" applyBorder="1"/>
    <xf numFmtId="0" fontId="0" fillId="2" borderId="17" xfId="0" applyNumberFormat="1" applyFont="1" applyFill="1" applyBorder="1"/>
    <xf numFmtId="0" fontId="0" fillId="2" borderId="35" xfId="0" applyFont="1" applyFill="1" applyBorder="1"/>
    <xf numFmtId="0" fontId="0" fillId="2" borderId="34" xfId="0" applyFont="1" applyFill="1" applyBorder="1"/>
    <xf numFmtId="0" fontId="0" fillId="2" borderId="34" xfId="0" applyFill="1" applyBorder="1" applyAlignment="1">
      <alignment wrapText="1"/>
    </xf>
    <xf numFmtId="0" fontId="0" fillId="0" borderId="9" xfId="0" applyFont="1" applyBorder="1"/>
    <xf numFmtId="0" fontId="0" fillId="0" borderId="20" xfId="0" applyFont="1" applyBorder="1"/>
    <xf numFmtId="0" fontId="1" fillId="3" borderId="18" xfId="0" applyFont="1" applyFill="1" applyBorder="1" applyAlignment="1">
      <alignment wrapText="1"/>
    </xf>
    <xf numFmtId="0" fontId="1" fillId="3" borderId="16" xfId="0" applyFont="1" applyFill="1" applyBorder="1" applyAlignment="1">
      <alignment wrapText="1"/>
    </xf>
    <xf numFmtId="0" fontId="0" fillId="0" borderId="24" xfId="0" applyFont="1" applyBorder="1"/>
    <xf numFmtId="0" fontId="0" fillId="0" borderId="22" xfId="0" applyFont="1" applyBorder="1"/>
    <xf numFmtId="0" fontId="0" fillId="0" borderId="33" xfId="0" applyFont="1" applyBorder="1"/>
    <xf numFmtId="0" fontId="0" fillId="0" borderId="34" xfId="0" applyFont="1" applyBorder="1"/>
    <xf numFmtId="0" fontId="0" fillId="2" borderId="4" xfId="0" applyFont="1" applyFill="1" applyBorder="1"/>
    <xf numFmtId="0" fontId="5" fillId="0" borderId="13" xfId="0" applyFont="1" applyBorder="1"/>
    <xf numFmtId="0" fontId="5" fillId="0" borderId="0" xfId="0" applyFont="1" applyBorder="1" applyAlignment="1">
      <alignment vertical="center"/>
    </xf>
    <xf numFmtId="0" fontId="0" fillId="3" borderId="14" xfId="0" applyFill="1" applyBorder="1" applyAlignment="1">
      <alignment horizontal="center"/>
    </xf>
    <xf numFmtId="0" fontId="5" fillId="0" borderId="9" xfId="0" applyFont="1" applyBorder="1" applyAlignment="1">
      <alignment vertical="center"/>
    </xf>
    <xf numFmtId="0" fontId="0" fillId="0" borderId="0" xfId="0" applyBorder="1"/>
    <xf numFmtId="0" fontId="5" fillId="0" borderId="5" xfId="0" applyFont="1" applyBorder="1"/>
    <xf numFmtId="0" fontId="5" fillId="0" borderId="11" xfId="0" applyFont="1" applyBorder="1" applyAlignment="1">
      <alignment vertical="center"/>
    </xf>
    <xf numFmtId="0" fontId="0" fillId="0" borderId="1" xfId="0" applyBorder="1"/>
    <xf numFmtId="0" fontId="0" fillId="0" borderId="1" xfId="0" applyFont="1" applyBorder="1"/>
    <xf numFmtId="0" fontId="0" fillId="0" borderId="11" xfId="0" applyBorder="1"/>
    <xf numFmtId="0" fontId="0" fillId="0" borderId="1" xfId="0" applyFont="1" applyFill="1" applyBorder="1" applyAlignment="1">
      <alignment wrapText="1"/>
    </xf>
    <xf numFmtId="0" fontId="0" fillId="3" borderId="12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0" xfId="0" applyFill="1" applyBorder="1"/>
    <xf numFmtId="0" fontId="1" fillId="3" borderId="0" xfId="0" applyFont="1" applyFill="1" applyBorder="1"/>
    <xf numFmtId="0" fontId="6" fillId="0" borderId="0" xfId="0" applyFont="1"/>
    <xf numFmtId="0" fontId="5" fillId="0" borderId="14" xfId="0" applyFont="1" applyBorder="1"/>
    <xf numFmtId="0" fontId="5" fillId="0" borderId="13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47" fontId="0" fillId="0" borderId="13" xfId="0" applyNumberFormat="1" applyFont="1" applyBorder="1" applyAlignment="1">
      <alignment wrapText="1"/>
    </xf>
    <xf numFmtId="47" fontId="0" fillId="0" borderId="14" xfId="0" applyNumberFormat="1" applyBorder="1"/>
    <xf numFmtId="0" fontId="0" fillId="0" borderId="22" xfId="0" applyFill="1" applyBorder="1"/>
    <xf numFmtId="0" fontId="0" fillId="0" borderId="23" xfId="0" applyFill="1" applyBorder="1"/>
    <xf numFmtId="0" fontId="0" fillId="0" borderId="23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27" xfId="0" applyBorder="1"/>
    <xf numFmtId="0" fontId="0" fillId="0" borderId="28" xfId="0" applyBorder="1" applyAlignment="1">
      <alignment wrapText="1"/>
    </xf>
    <xf numFmtId="0" fontId="0" fillId="0" borderId="31" xfId="0" applyBorder="1"/>
    <xf numFmtId="0" fontId="0" fillId="0" borderId="32" xfId="0" applyBorder="1"/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>
      <selection activeCell="D17" sqref="D17"/>
    </sheetView>
  </sheetViews>
  <sheetFormatPr defaultRowHeight="15" x14ac:dyDescent="0.25"/>
  <cols>
    <col min="1" max="1" width="25.28515625" customWidth="1"/>
    <col min="2" max="3" width="10.7109375" customWidth="1"/>
    <col min="4" max="4" width="11.85546875" customWidth="1"/>
    <col min="5" max="6" width="10.7109375" customWidth="1"/>
    <col min="7" max="7" width="10.7109375" style="8" customWidth="1"/>
    <col min="8" max="8" width="10.7109375" customWidth="1"/>
  </cols>
  <sheetData>
    <row r="1" spans="1:8" ht="18.75" x14ac:dyDescent="0.3">
      <c r="A1" s="18" t="s">
        <v>39</v>
      </c>
      <c r="B1" s="13"/>
      <c r="C1" s="12"/>
      <c r="D1" s="13"/>
      <c r="E1" s="13"/>
      <c r="F1" s="13"/>
      <c r="G1" s="12"/>
      <c r="H1" s="13"/>
    </row>
    <row r="2" spans="1:8" ht="49.5" customHeight="1" x14ac:dyDescent="0.25">
      <c r="A2" s="17" t="s">
        <v>24</v>
      </c>
      <c r="B2" s="17" t="s">
        <v>12</v>
      </c>
      <c r="C2" s="17" t="s">
        <v>2</v>
      </c>
      <c r="D2" s="17" t="s">
        <v>11</v>
      </c>
      <c r="E2" s="17" t="s">
        <v>38</v>
      </c>
      <c r="F2" s="17" t="s">
        <v>0</v>
      </c>
      <c r="G2" s="17" t="s">
        <v>40</v>
      </c>
      <c r="H2" s="17" t="s">
        <v>1</v>
      </c>
    </row>
    <row r="3" spans="1:8" x14ac:dyDescent="0.25">
      <c r="A3" s="5" t="s">
        <v>31</v>
      </c>
      <c r="B3" s="5">
        <v>60</v>
      </c>
      <c r="C3" s="6" t="s">
        <v>28</v>
      </c>
      <c r="D3" s="5" t="s">
        <v>37</v>
      </c>
      <c r="E3" s="33">
        <v>5</v>
      </c>
      <c r="F3" s="33">
        <v>20.91</v>
      </c>
      <c r="G3" s="15">
        <v>1</v>
      </c>
      <c r="H3" s="10">
        <v>250</v>
      </c>
    </row>
    <row r="4" spans="1:8" x14ac:dyDescent="0.25">
      <c r="A4" s="5" t="s">
        <v>5</v>
      </c>
      <c r="B4" s="5">
        <v>61</v>
      </c>
      <c r="C4" s="6" t="s">
        <v>27</v>
      </c>
      <c r="D4" s="5" t="s">
        <v>37</v>
      </c>
      <c r="E4" s="33">
        <v>6</v>
      </c>
      <c r="F4" s="33">
        <v>21.31</v>
      </c>
      <c r="G4" s="15">
        <v>2</v>
      </c>
      <c r="H4" s="10">
        <v>165</v>
      </c>
    </row>
    <row r="5" spans="1:8" x14ac:dyDescent="0.25">
      <c r="A5" s="5" t="s">
        <v>35</v>
      </c>
      <c r="B5" s="5">
        <v>57</v>
      </c>
      <c r="C5" s="6" t="s">
        <v>27</v>
      </c>
      <c r="D5" s="5" t="s">
        <v>37</v>
      </c>
      <c r="E5" s="33">
        <v>2</v>
      </c>
      <c r="F5" s="33">
        <v>21.57</v>
      </c>
      <c r="G5" s="15">
        <v>3</v>
      </c>
      <c r="H5" s="10">
        <v>110</v>
      </c>
    </row>
    <row r="6" spans="1:8" x14ac:dyDescent="0.25">
      <c r="A6" s="5" t="s">
        <v>6</v>
      </c>
      <c r="B6" s="5">
        <v>59</v>
      </c>
      <c r="C6" s="6" t="s">
        <v>27</v>
      </c>
      <c r="D6" s="5" t="s">
        <v>37</v>
      </c>
      <c r="E6" s="33">
        <v>4</v>
      </c>
      <c r="F6" s="33">
        <v>21.77</v>
      </c>
      <c r="G6" s="15">
        <v>4</v>
      </c>
      <c r="H6" s="10">
        <v>75</v>
      </c>
    </row>
    <row r="7" spans="1:8" x14ac:dyDescent="0.25">
      <c r="A7" s="5" t="s">
        <v>7</v>
      </c>
      <c r="B7" s="5">
        <v>58</v>
      </c>
      <c r="C7" s="6" t="s">
        <v>28</v>
      </c>
      <c r="D7" s="5" t="s">
        <v>37</v>
      </c>
      <c r="E7" s="5">
        <v>3</v>
      </c>
      <c r="F7" s="33">
        <v>22.84</v>
      </c>
      <c r="G7" s="15">
        <v>5</v>
      </c>
      <c r="H7" s="10">
        <v>50</v>
      </c>
    </row>
    <row r="8" spans="1:8" ht="15.75" x14ac:dyDescent="0.25">
      <c r="A8" s="56" t="s">
        <v>36</v>
      </c>
      <c r="B8" s="2">
        <v>56</v>
      </c>
      <c r="C8" s="7" t="s">
        <v>28</v>
      </c>
      <c r="D8" s="2" t="s">
        <v>37</v>
      </c>
      <c r="E8" s="34">
        <v>1</v>
      </c>
      <c r="F8" s="34">
        <v>23.7</v>
      </c>
      <c r="G8" s="16">
        <v>6</v>
      </c>
      <c r="H8" s="97">
        <v>35</v>
      </c>
    </row>
    <row r="9" spans="1:8" x14ac:dyDescent="0.25">
      <c r="C9" s="8"/>
    </row>
  </sheetData>
  <sortState ref="A3:F8">
    <sortCondition ref="F3:F8"/>
  </sortState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workbookViewId="0">
      <selection activeCell="H3" sqref="H3:H11"/>
    </sheetView>
  </sheetViews>
  <sheetFormatPr defaultRowHeight="15" x14ac:dyDescent="0.25"/>
  <cols>
    <col min="1" max="1" width="25.7109375" customWidth="1"/>
    <col min="2" max="3" width="10.7109375" customWidth="1"/>
    <col min="4" max="4" width="11.5703125" customWidth="1"/>
    <col min="5" max="6" width="10.7109375" customWidth="1"/>
    <col min="7" max="7" width="10.7109375" style="8" customWidth="1"/>
    <col min="8" max="8" width="10.7109375" customWidth="1"/>
  </cols>
  <sheetData>
    <row r="1" spans="1:8" ht="18.75" x14ac:dyDescent="0.3">
      <c r="A1" s="18" t="s">
        <v>39</v>
      </c>
      <c r="B1" s="13"/>
      <c r="C1" s="12"/>
      <c r="D1" s="13"/>
      <c r="E1" s="13"/>
      <c r="F1" s="13"/>
      <c r="G1" s="12"/>
      <c r="H1" s="13"/>
    </row>
    <row r="2" spans="1:8" ht="49.5" customHeight="1" x14ac:dyDescent="0.25">
      <c r="A2" s="17" t="s">
        <v>24</v>
      </c>
      <c r="B2" s="17" t="s">
        <v>12</v>
      </c>
      <c r="C2" s="17" t="s">
        <v>2</v>
      </c>
      <c r="D2" s="17" t="s">
        <v>11</v>
      </c>
      <c r="E2" s="17" t="s">
        <v>38</v>
      </c>
      <c r="F2" s="17" t="s">
        <v>0</v>
      </c>
      <c r="G2" s="17" t="s">
        <v>40</v>
      </c>
      <c r="H2" s="17" t="s">
        <v>1</v>
      </c>
    </row>
    <row r="3" spans="1:8" ht="15.75" x14ac:dyDescent="0.25">
      <c r="A3" s="59" t="s">
        <v>29</v>
      </c>
      <c r="B3" s="5">
        <v>62</v>
      </c>
      <c r="C3" s="6" t="s">
        <v>28</v>
      </c>
      <c r="D3" s="5" t="s">
        <v>43</v>
      </c>
      <c r="E3" s="33">
        <v>1</v>
      </c>
      <c r="F3" s="33">
        <v>18.52</v>
      </c>
      <c r="G3" s="15">
        <v>1</v>
      </c>
      <c r="H3" s="10">
        <v>250</v>
      </c>
    </row>
    <row r="4" spans="1:8" ht="15.75" x14ac:dyDescent="0.25">
      <c r="A4" s="59" t="s">
        <v>3</v>
      </c>
      <c r="B4" s="5">
        <v>64</v>
      </c>
      <c r="C4" s="6" t="s">
        <v>27</v>
      </c>
      <c r="D4" s="5" t="s">
        <v>43</v>
      </c>
      <c r="E4" s="33">
        <v>3</v>
      </c>
      <c r="F4" s="33">
        <v>18.670000000000002</v>
      </c>
      <c r="G4" s="15">
        <v>2</v>
      </c>
      <c r="H4" s="10">
        <v>165</v>
      </c>
    </row>
    <row r="5" spans="1:8" ht="15.75" x14ac:dyDescent="0.25">
      <c r="A5" s="59" t="s">
        <v>8</v>
      </c>
      <c r="B5" s="5">
        <v>71</v>
      </c>
      <c r="C5" s="6" t="s">
        <v>30</v>
      </c>
      <c r="D5" s="5" t="s">
        <v>43</v>
      </c>
      <c r="E5" s="33">
        <v>8</v>
      </c>
      <c r="F5" s="33">
        <v>19.010000000000002</v>
      </c>
      <c r="G5" s="15">
        <v>3</v>
      </c>
      <c r="H5" s="10">
        <v>110</v>
      </c>
    </row>
    <row r="6" spans="1:8" ht="15.75" x14ac:dyDescent="0.25">
      <c r="A6" s="96" t="s">
        <v>10</v>
      </c>
      <c r="B6" s="5">
        <v>63</v>
      </c>
      <c r="C6" s="6" t="s">
        <v>27</v>
      </c>
      <c r="D6" s="5" t="s">
        <v>43</v>
      </c>
      <c r="E6" s="33">
        <v>2</v>
      </c>
      <c r="F6" s="33">
        <v>19.09</v>
      </c>
      <c r="G6" s="15">
        <v>4</v>
      </c>
      <c r="H6" s="10">
        <v>75</v>
      </c>
    </row>
    <row r="7" spans="1:8" ht="15.75" x14ac:dyDescent="0.25">
      <c r="A7" s="59" t="s">
        <v>41</v>
      </c>
      <c r="B7" s="5">
        <v>68</v>
      </c>
      <c r="C7" s="6" t="s">
        <v>30</v>
      </c>
      <c r="D7" s="5" t="s">
        <v>43</v>
      </c>
      <c r="E7" s="5">
        <v>6</v>
      </c>
      <c r="F7" s="33">
        <v>19.34</v>
      </c>
      <c r="G7" s="15">
        <v>5</v>
      </c>
      <c r="H7" s="10">
        <v>50</v>
      </c>
    </row>
    <row r="8" spans="1:8" ht="15.75" x14ac:dyDescent="0.25">
      <c r="A8" s="96" t="s">
        <v>9</v>
      </c>
      <c r="B8" s="5">
        <v>72</v>
      </c>
      <c r="C8" s="6" t="s">
        <v>27</v>
      </c>
      <c r="D8" s="5" t="s">
        <v>43</v>
      </c>
      <c r="E8" s="33">
        <v>9</v>
      </c>
      <c r="F8" s="33">
        <v>19.87</v>
      </c>
      <c r="G8" s="15">
        <v>6</v>
      </c>
      <c r="H8" s="10">
        <v>35</v>
      </c>
    </row>
    <row r="9" spans="1:8" ht="15.75" x14ac:dyDescent="0.25">
      <c r="A9" s="59" t="s">
        <v>4</v>
      </c>
      <c r="B9" s="5">
        <v>66</v>
      </c>
      <c r="C9" s="6" t="s">
        <v>27</v>
      </c>
      <c r="D9" s="5" t="s">
        <v>43</v>
      </c>
      <c r="E9" s="33">
        <v>5</v>
      </c>
      <c r="F9" s="33">
        <v>19.89</v>
      </c>
      <c r="G9" s="15">
        <v>7</v>
      </c>
      <c r="H9" s="10">
        <v>25</v>
      </c>
    </row>
    <row r="10" spans="1:8" ht="15.75" x14ac:dyDescent="0.25">
      <c r="A10" s="59" t="s">
        <v>42</v>
      </c>
      <c r="B10" s="5">
        <v>70</v>
      </c>
      <c r="C10" s="6" t="s">
        <v>28</v>
      </c>
      <c r="D10" s="5" t="s">
        <v>43</v>
      </c>
      <c r="E10" s="33">
        <v>7</v>
      </c>
      <c r="F10" s="33">
        <v>20.55</v>
      </c>
      <c r="G10" s="15">
        <v>8</v>
      </c>
      <c r="H10" s="10">
        <v>18</v>
      </c>
    </row>
    <row r="11" spans="1:8" ht="15.75" x14ac:dyDescent="0.25">
      <c r="A11" s="60" t="s">
        <v>44</v>
      </c>
      <c r="B11" s="2">
        <v>65</v>
      </c>
      <c r="C11" s="7" t="s">
        <v>27</v>
      </c>
      <c r="D11" s="2" t="s">
        <v>43</v>
      </c>
      <c r="E11" s="34">
        <v>4</v>
      </c>
      <c r="F11" s="34">
        <v>21.3</v>
      </c>
      <c r="G11" s="16">
        <v>9</v>
      </c>
      <c r="H11" s="97">
        <v>14</v>
      </c>
    </row>
    <row r="12" spans="1:8" x14ac:dyDescent="0.25">
      <c r="A12" s="58"/>
      <c r="C12" s="8"/>
    </row>
    <row r="14" spans="1:8" x14ac:dyDescent="0.25">
      <c r="A14" s="57"/>
    </row>
    <row r="15" spans="1:8" x14ac:dyDescent="0.25">
      <c r="A15" s="57"/>
    </row>
    <row r="16" spans="1:8" x14ac:dyDescent="0.25">
      <c r="A16" s="57"/>
    </row>
    <row r="17" spans="1:1" x14ac:dyDescent="0.25">
      <c r="A17" s="57"/>
    </row>
    <row r="18" spans="1:1" x14ac:dyDescent="0.25">
      <c r="A18" s="57"/>
    </row>
    <row r="19" spans="1:1" x14ac:dyDescent="0.25">
      <c r="A19" s="57"/>
    </row>
    <row r="20" spans="1:1" x14ac:dyDescent="0.25">
      <c r="A20" s="57"/>
    </row>
    <row r="21" spans="1:1" x14ac:dyDescent="0.25">
      <c r="A21" s="57"/>
    </row>
    <row r="22" spans="1:1" x14ac:dyDescent="0.25">
      <c r="A22" s="57"/>
    </row>
  </sheetData>
  <sortState ref="A3:F11">
    <sortCondition ref="F3:F11"/>
  </sortState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0"/>
  <sheetViews>
    <sheetView topLeftCell="A12" zoomScale="95" zoomScaleNormal="95" workbookViewId="0">
      <selection activeCell="L21" sqref="A1:L21"/>
    </sheetView>
  </sheetViews>
  <sheetFormatPr defaultRowHeight="15" x14ac:dyDescent="0.25"/>
  <cols>
    <col min="1" max="1" width="18.5703125" customWidth="1"/>
    <col min="3" max="3" width="13.140625" customWidth="1"/>
    <col min="4" max="4" width="12.28515625" customWidth="1"/>
  </cols>
  <sheetData>
    <row r="2" spans="1:13" ht="18.75" x14ac:dyDescent="0.3">
      <c r="A2" s="19" t="s">
        <v>45</v>
      </c>
      <c r="B2" s="20"/>
      <c r="C2" s="21"/>
      <c r="D2" s="20"/>
      <c r="E2" s="25"/>
      <c r="F2" s="25"/>
      <c r="G2" s="25"/>
      <c r="H2" s="25"/>
      <c r="I2" s="25"/>
      <c r="J2" s="20"/>
      <c r="K2" s="22"/>
    </row>
    <row r="3" spans="1:13" ht="47.25" x14ac:dyDescent="0.25">
      <c r="A3" s="23" t="s">
        <v>24</v>
      </c>
      <c r="B3" s="23" t="s">
        <v>12</v>
      </c>
      <c r="C3" s="23" t="s">
        <v>2</v>
      </c>
      <c r="D3" s="24" t="s">
        <v>11</v>
      </c>
      <c r="E3" s="24" t="s">
        <v>46</v>
      </c>
      <c r="F3" s="23" t="s">
        <v>47</v>
      </c>
      <c r="G3" s="23" t="s">
        <v>34</v>
      </c>
      <c r="H3" s="23" t="s">
        <v>25</v>
      </c>
      <c r="I3" s="23" t="s">
        <v>26</v>
      </c>
      <c r="J3" s="23" t="s">
        <v>13</v>
      </c>
      <c r="K3" s="65" t="s">
        <v>34</v>
      </c>
    </row>
    <row r="4" spans="1:13" x14ac:dyDescent="0.25">
      <c r="A4" s="5" t="s">
        <v>31</v>
      </c>
      <c r="B4" s="5">
        <v>60</v>
      </c>
      <c r="C4" s="6" t="s">
        <v>28</v>
      </c>
      <c r="D4" s="4" t="s">
        <v>37</v>
      </c>
      <c r="E4" s="63"/>
      <c r="F4" s="4" t="s">
        <v>32</v>
      </c>
      <c r="G4" s="4">
        <v>1</v>
      </c>
      <c r="H4" s="62">
        <v>49.03</v>
      </c>
      <c r="I4" s="62">
        <v>1</v>
      </c>
      <c r="J4" s="4" t="s">
        <v>32</v>
      </c>
      <c r="K4" s="4">
        <v>1</v>
      </c>
      <c r="L4" s="8"/>
      <c r="M4" s="8"/>
    </row>
    <row r="5" spans="1:13" x14ac:dyDescent="0.25">
      <c r="A5" s="5" t="s">
        <v>6</v>
      </c>
      <c r="B5" s="5">
        <v>59</v>
      </c>
      <c r="C5" s="6" t="s">
        <v>27</v>
      </c>
      <c r="D5" s="5" t="s">
        <v>37</v>
      </c>
      <c r="E5" s="61"/>
      <c r="F5" s="14" t="s">
        <v>32</v>
      </c>
      <c r="G5" s="14">
        <v>2</v>
      </c>
      <c r="H5" s="40">
        <v>49.5</v>
      </c>
      <c r="I5" s="40">
        <v>2</v>
      </c>
      <c r="J5" s="14" t="s">
        <v>32</v>
      </c>
      <c r="K5" s="14">
        <v>3</v>
      </c>
    </row>
    <row r="6" spans="1:13" x14ac:dyDescent="0.25">
      <c r="A6" s="2" t="s">
        <v>7</v>
      </c>
      <c r="B6" s="2">
        <v>58</v>
      </c>
      <c r="C6" s="7" t="s">
        <v>28</v>
      </c>
      <c r="D6" s="2" t="s">
        <v>37</v>
      </c>
      <c r="E6" s="42"/>
      <c r="F6" s="35" t="s">
        <v>32</v>
      </c>
      <c r="G6" s="35">
        <v>3</v>
      </c>
      <c r="H6" s="64">
        <v>51.5</v>
      </c>
      <c r="I6" s="64">
        <v>3</v>
      </c>
      <c r="J6" s="35" t="s">
        <v>33</v>
      </c>
      <c r="K6" s="35">
        <v>2</v>
      </c>
    </row>
    <row r="7" spans="1:13" x14ac:dyDescent="0.25">
      <c r="A7" s="5" t="s">
        <v>5</v>
      </c>
      <c r="B7" s="5">
        <v>61</v>
      </c>
      <c r="C7" s="6" t="s">
        <v>27</v>
      </c>
      <c r="D7" s="5" t="s">
        <v>37</v>
      </c>
      <c r="E7" s="61"/>
      <c r="F7" s="14" t="s">
        <v>33</v>
      </c>
      <c r="G7" s="14">
        <v>1</v>
      </c>
      <c r="H7" s="40">
        <v>50.9</v>
      </c>
      <c r="I7" s="40">
        <v>1</v>
      </c>
      <c r="J7" s="14" t="s">
        <v>32</v>
      </c>
      <c r="K7" s="14">
        <v>2</v>
      </c>
    </row>
    <row r="8" spans="1:13" x14ac:dyDescent="0.25">
      <c r="A8" s="5" t="s">
        <v>35</v>
      </c>
      <c r="B8" s="5">
        <v>57</v>
      </c>
      <c r="C8" s="6" t="s">
        <v>27</v>
      </c>
      <c r="D8" s="5" t="s">
        <v>37</v>
      </c>
      <c r="E8" s="61"/>
      <c r="F8" s="14" t="s">
        <v>33</v>
      </c>
      <c r="G8" s="14">
        <v>2</v>
      </c>
      <c r="H8" s="40">
        <v>50.91</v>
      </c>
      <c r="I8" s="40">
        <v>2</v>
      </c>
      <c r="J8" s="14" t="s">
        <v>32</v>
      </c>
      <c r="K8" s="14">
        <v>4</v>
      </c>
    </row>
    <row r="9" spans="1:13" ht="15.75" x14ac:dyDescent="0.25">
      <c r="A9" s="56" t="s">
        <v>36</v>
      </c>
      <c r="B9" s="2">
        <v>56</v>
      </c>
      <c r="C9" s="7" t="s">
        <v>28</v>
      </c>
      <c r="D9" s="2" t="s">
        <v>37</v>
      </c>
      <c r="E9" s="42"/>
      <c r="F9" s="2" t="s">
        <v>33</v>
      </c>
      <c r="G9" s="2">
        <v>3</v>
      </c>
      <c r="H9" s="2">
        <v>51.02</v>
      </c>
      <c r="I9" s="2">
        <v>3</v>
      </c>
      <c r="J9" s="2" t="s">
        <v>33</v>
      </c>
      <c r="K9" s="2">
        <v>1</v>
      </c>
    </row>
    <row r="13" spans="1:13" ht="18.75" x14ac:dyDescent="0.3">
      <c r="A13" s="19" t="s">
        <v>48</v>
      </c>
      <c r="B13" s="20"/>
      <c r="C13" s="21"/>
      <c r="D13" s="20"/>
      <c r="E13" s="25"/>
      <c r="F13" s="25"/>
      <c r="G13" s="25"/>
      <c r="H13" s="25"/>
      <c r="I13" s="22"/>
    </row>
    <row r="14" spans="1:13" ht="47.25" x14ac:dyDescent="0.25">
      <c r="A14" s="23" t="s">
        <v>24</v>
      </c>
      <c r="B14" s="23" t="s">
        <v>12</v>
      </c>
      <c r="C14" s="23" t="s">
        <v>2</v>
      </c>
      <c r="D14" s="24" t="s">
        <v>11</v>
      </c>
      <c r="E14" s="23" t="s">
        <v>13</v>
      </c>
      <c r="F14" s="23" t="s">
        <v>34</v>
      </c>
      <c r="G14" s="23" t="s">
        <v>25</v>
      </c>
      <c r="H14" s="23" t="s">
        <v>40</v>
      </c>
      <c r="I14" s="23" t="s">
        <v>1</v>
      </c>
    </row>
    <row r="15" spans="1:13" x14ac:dyDescent="0.25">
      <c r="A15" s="5" t="s">
        <v>31</v>
      </c>
      <c r="B15" s="5">
        <v>60</v>
      </c>
      <c r="C15" s="6" t="s">
        <v>28</v>
      </c>
      <c r="D15" s="4" t="s">
        <v>37</v>
      </c>
      <c r="E15" s="4" t="s">
        <v>32</v>
      </c>
      <c r="F15" s="4">
        <v>1</v>
      </c>
      <c r="G15" s="62">
        <v>48.98</v>
      </c>
      <c r="H15" s="62">
        <v>1</v>
      </c>
      <c r="I15" s="10">
        <v>250</v>
      </c>
    </row>
    <row r="16" spans="1:13" x14ac:dyDescent="0.25">
      <c r="A16" s="5" t="s">
        <v>35</v>
      </c>
      <c r="B16" s="5">
        <v>57</v>
      </c>
      <c r="C16" s="6" t="s">
        <v>27</v>
      </c>
      <c r="D16" s="3" t="s">
        <v>37</v>
      </c>
      <c r="E16" s="14" t="s">
        <v>32</v>
      </c>
      <c r="F16" s="14">
        <v>4</v>
      </c>
      <c r="G16" s="40">
        <v>49.39</v>
      </c>
      <c r="H16" s="40">
        <v>2</v>
      </c>
      <c r="I16" s="10">
        <v>165</v>
      </c>
    </row>
    <row r="17" spans="1:9" x14ac:dyDescent="0.25">
      <c r="A17" s="5" t="s">
        <v>6</v>
      </c>
      <c r="B17" s="5">
        <v>59</v>
      </c>
      <c r="C17" s="6" t="s">
        <v>27</v>
      </c>
      <c r="D17" s="5" t="s">
        <v>37</v>
      </c>
      <c r="E17" s="14" t="s">
        <v>32</v>
      </c>
      <c r="F17" s="14">
        <v>3</v>
      </c>
      <c r="G17" s="40">
        <v>49.48</v>
      </c>
      <c r="H17" s="40">
        <v>3</v>
      </c>
      <c r="I17" s="10">
        <v>110</v>
      </c>
    </row>
    <row r="18" spans="1:9" x14ac:dyDescent="0.25">
      <c r="A18" s="2" t="s">
        <v>5</v>
      </c>
      <c r="B18" s="2">
        <v>61</v>
      </c>
      <c r="C18" s="7" t="s">
        <v>27</v>
      </c>
      <c r="D18" s="2" t="s">
        <v>37</v>
      </c>
      <c r="E18" s="35" t="s">
        <v>32</v>
      </c>
      <c r="F18" s="35">
        <v>2</v>
      </c>
      <c r="G18" s="64">
        <v>49.88</v>
      </c>
      <c r="H18" s="64">
        <v>4</v>
      </c>
      <c r="I18" s="97">
        <v>75</v>
      </c>
    </row>
    <row r="19" spans="1:9" ht="15.75" x14ac:dyDescent="0.25">
      <c r="A19" s="100" t="s">
        <v>36</v>
      </c>
      <c r="B19" s="99">
        <v>56</v>
      </c>
      <c r="C19" s="38" t="s">
        <v>28</v>
      </c>
      <c r="D19" s="3" t="s">
        <v>37</v>
      </c>
      <c r="E19" s="14" t="s">
        <v>33</v>
      </c>
      <c r="F19" s="14">
        <v>1</v>
      </c>
      <c r="G19" s="40">
        <v>57.72</v>
      </c>
      <c r="H19" s="40">
        <v>1</v>
      </c>
      <c r="I19" s="10">
        <v>50</v>
      </c>
    </row>
    <row r="20" spans="1:9" x14ac:dyDescent="0.25">
      <c r="A20" s="2" t="s">
        <v>7</v>
      </c>
      <c r="B20" s="2">
        <v>58</v>
      </c>
      <c r="C20" s="7" t="s">
        <v>28</v>
      </c>
      <c r="D20" s="2" t="s">
        <v>37</v>
      </c>
      <c r="E20" s="2" t="s">
        <v>33</v>
      </c>
      <c r="F20" s="2">
        <v>2</v>
      </c>
      <c r="G20" s="2">
        <v>57.84</v>
      </c>
      <c r="H20" s="2">
        <v>2</v>
      </c>
      <c r="I20" s="97">
        <v>35</v>
      </c>
    </row>
  </sheetData>
  <sortState ref="A15:H18">
    <sortCondition ref="H15:H18"/>
  </sortState>
  <pageMargins left="0.70866141732283472" right="0.70866141732283472" top="0.74803149606299213" bottom="0.74803149606299213" header="0.31496062992125984" footer="0.31496062992125984"/>
  <pageSetup scale="9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6"/>
  <sheetViews>
    <sheetView topLeftCell="A20" zoomScale="95" zoomScaleNormal="95" workbookViewId="0">
      <selection activeCell="L31" sqref="A1:L31"/>
    </sheetView>
  </sheetViews>
  <sheetFormatPr defaultRowHeight="15" x14ac:dyDescent="0.25"/>
  <cols>
    <col min="1" max="1" width="18.5703125" customWidth="1"/>
    <col min="3" max="3" width="13.140625" customWidth="1"/>
    <col min="4" max="4" width="12.28515625" customWidth="1"/>
  </cols>
  <sheetData>
    <row r="2" spans="1:13" ht="18.75" x14ac:dyDescent="0.3">
      <c r="A2" s="19" t="s">
        <v>49</v>
      </c>
      <c r="B2" s="20"/>
      <c r="C2" s="21"/>
      <c r="D2" s="20"/>
      <c r="E2" s="25"/>
      <c r="F2" s="25"/>
      <c r="G2" s="25"/>
      <c r="H2" s="25"/>
      <c r="I2" s="25"/>
      <c r="J2" s="20"/>
      <c r="K2" s="22"/>
    </row>
    <row r="3" spans="1:13" ht="47.25" x14ac:dyDescent="0.25">
      <c r="A3" s="23" t="s">
        <v>24</v>
      </c>
      <c r="B3" s="23" t="s">
        <v>12</v>
      </c>
      <c r="C3" s="23" t="s">
        <v>2</v>
      </c>
      <c r="D3" s="24" t="s">
        <v>11</v>
      </c>
      <c r="E3" s="24" t="s">
        <v>46</v>
      </c>
      <c r="F3" s="23" t="s">
        <v>47</v>
      </c>
      <c r="G3" s="23" t="s">
        <v>34</v>
      </c>
      <c r="H3" s="23" t="s">
        <v>25</v>
      </c>
      <c r="I3" s="23" t="s">
        <v>26</v>
      </c>
      <c r="J3" s="23" t="s">
        <v>13</v>
      </c>
      <c r="K3" s="65" t="s">
        <v>34</v>
      </c>
    </row>
    <row r="4" spans="1:13" ht="15.75" x14ac:dyDescent="0.25">
      <c r="A4" s="59" t="s">
        <v>29</v>
      </c>
      <c r="B4" s="5">
        <v>62</v>
      </c>
      <c r="C4" s="6" t="s">
        <v>28</v>
      </c>
      <c r="D4" s="4" t="s">
        <v>43</v>
      </c>
      <c r="E4" s="63"/>
      <c r="F4" s="4" t="s">
        <v>32</v>
      </c>
      <c r="G4" s="4">
        <v>1</v>
      </c>
      <c r="H4" s="62">
        <v>42.75</v>
      </c>
      <c r="I4" s="62">
        <v>1</v>
      </c>
      <c r="J4" s="4" t="s">
        <v>32</v>
      </c>
      <c r="K4" s="4">
        <v>1</v>
      </c>
      <c r="L4" s="8"/>
      <c r="M4" s="8"/>
    </row>
    <row r="5" spans="1:13" ht="15.75" x14ac:dyDescent="0.25">
      <c r="A5" s="96" t="s">
        <v>10</v>
      </c>
      <c r="B5" s="5">
        <v>63</v>
      </c>
      <c r="C5" s="6" t="s">
        <v>27</v>
      </c>
      <c r="D5" s="5" t="s">
        <v>43</v>
      </c>
      <c r="E5" s="61"/>
      <c r="F5" s="14" t="s">
        <v>32</v>
      </c>
      <c r="G5" s="14">
        <v>2</v>
      </c>
      <c r="H5" s="40">
        <v>43.17</v>
      </c>
      <c r="I5" s="40">
        <v>3</v>
      </c>
      <c r="J5" s="14" t="s">
        <v>33</v>
      </c>
      <c r="K5" s="14">
        <v>1</v>
      </c>
    </row>
    <row r="6" spans="1:13" ht="15.75" x14ac:dyDescent="0.25">
      <c r="A6" s="59" t="s">
        <v>41</v>
      </c>
      <c r="B6" s="5">
        <v>68</v>
      </c>
      <c r="C6" s="6" t="s">
        <v>30</v>
      </c>
      <c r="D6" s="5" t="s">
        <v>43</v>
      </c>
      <c r="E6" s="61"/>
      <c r="F6" s="14" t="s">
        <v>32</v>
      </c>
      <c r="G6" s="14">
        <v>3</v>
      </c>
      <c r="H6" s="40">
        <v>43.11</v>
      </c>
      <c r="I6" s="40">
        <v>2</v>
      </c>
      <c r="J6" s="14" t="s">
        <v>32</v>
      </c>
      <c r="K6" s="14">
        <v>3</v>
      </c>
    </row>
    <row r="7" spans="1:13" ht="15.75" x14ac:dyDescent="0.25">
      <c r="A7" s="59" t="s">
        <v>42</v>
      </c>
      <c r="B7" s="5">
        <v>70</v>
      </c>
      <c r="C7" s="6" t="s">
        <v>28</v>
      </c>
      <c r="D7" s="5" t="s">
        <v>43</v>
      </c>
      <c r="E7" s="61"/>
      <c r="F7" s="14" t="s">
        <v>32</v>
      </c>
      <c r="G7" s="14">
        <v>4</v>
      </c>
      <c r="H7" s="40">
        <v>46.65</v>
      </c>
      <c r="I7" s="40">
        <v>5</v>
      </c>
      <c r="J7" s="14" t="s">
        <v>75</v>
      </c>
      <c r="K7" s="14" t="s">
        <v>75</v>
      </c>
    </row>
    <row r="8" spans="1:13" ht="15.75" x14ac:dyDescent="0.25">
      <c r="A8" s="60" t="s">
        <v>44</v>
      </c>
      <c r="B8" s="2">
        <v>65</v>
      </c>
      <c r="C8" s="7" t="s">
        <v>27</v>
      </c>
      <c r="D8" s="2" t="s">
        <v>43</v>
      </c>
      <c r="E8" s="42"/>
      <c r="F8" s="35" t="s">
        <v>32</v>
      </c>
      <c r="G8" s="35">
        <v>5</v>
      </c>
      <c r="H8" s="64">
        <v>46.59</v>
      </c>
      <c r="I8" s="64">
        <v>4</v>
      </c>
      <c r="J8" s="35" t="s">
        <v>33</v>
      </c>
      <c r="K8" s="35">
        <v>4</v>
      </c>
    </row>
    <row r="9" spans="1:13" ht="15.75" x14ac:dyDescent="0.25">
      <c r="A9" s="59" t="s">
        <v>3</v>
      </c>
      <c r="B9" s="5">
        <v>64</v>
      </c>
      <c r="C9" s="6" t="s">
        <v>27</v>
      </c>
      <c r="D9" s="5" t="s">
        <v>43</v>
      </c>
      <c r="E9" s="61"/>
      <c r="F9" s="14" t="s">
        <v>33</v>
      </c>
      <c r="G9" s="14">
        <v>1</v>
      </c>
      <c r="H9" s="40">
        <v>43.7</v>
      </c>
      <c r="I9" s="40">
        <v>1</v>
      </c>
      <c r="J9" s="14" t="s">
        <v>32</v>
      </c>
      <c r="K9" s="14">
        <v>2</v>
      </c>
    </row>
    <row r="10" spans="1:13" ht="15.75" x14ac:dyDescent="0.25">
      <c r="A10" s="59" t="s">
        <v>8</v>
      </c>
      <c r="B10" s="5">
        <v>71</v>
      </c>
      <c r="C10" s="6" t="s">
        <v>30</v>
      </c>
      <c r="D10" s="5" t="s">
        <v>43</v>
      </c>
      <c r="E10" s="61"/>
      <c r="F10" s="14" t="s">
        <v>33</v>
      </c>
      <c r="G10" s="14">
        <v>2</v>
      </c>
      <c r="H10" s="40">
        <v>44.28</v>
      </c>
      <c r="I10" s="40">
        <v>4</v>
      </c>
      <c r="J10" s="14" t="s">
        <v>33</v>
      </c>
      <c r="K10" s="14">
        <v>3</v>
      </c>
    </row>
    <row r="11" spans="1:13" ht="15.75" x14ac:dyDescent="0.25">
      <c r="A11" s="96" t="s">
        <v>9</v>
      </c>
      <c r="B11" s="5">
        <v>72</v>
      </c>
      <c r="C11" s="6" t="s">
        <v>27</v>
      </c>
      <c r="D11" s="5" t="s">
        <v>43</v>
      </c>
      <c r="E11" s="61"/>
      <c r="F11" s="14" t="s">
        <v>33</v>
      </c>
      <c r="G11" s="14">
        <v>3</v>
      </c>
      <c r="H11" s="40">
        <v>43.89</v>
      </c>
      <c r="I11" s="40">
        <v>3</v>
      </c>
      <c r="J11" s="14" t="s">
        <v>33</v>
      </c>
      <c r="K11" s="14">
        <v>2</v>
      </c>
    </row>
    <row r="12" spans="1:13" ht="15.75" x14ac:dyDescent="0.25">
      <c r="A12" s="98" t="s">
        <v>4</v>
      </c>
      <c r="B12" s="2">
        <v>66</v>
      </c>
      <c r="C12" s="7" t="s">
        <v>27</v>
      </c>
      <c r="D12" s="2" t="s">
        <v>43</v>
      </c>
      <c r="E12" s="42"/>
      <c r="F12" s="2" t="s">
        <v>33</v>
      </c>
      <c r="G12" s="2">
        <v>4</v>
      </c>
      <c r="H12" s="2">
        <v>43.75</v>
      </c>
      <c r="I12" s="2">
        <v>2</v>
      </c>
      <c r="J12" s="2" t="s">
        <v>32</v>
      </c>
      <c r="K12" s="2">
        <v>4</v>
      </c>
    </row>
    <row r="16" spans="1:13" ht="18.75" x14ac:dyDescent="0.3">
      <c r="A16" s="19" t="s">
        <v>50</v>
      </c>
      <c r="B16" s="20"/>
      <c r="C16" s="21"/>
      <c r="D16" s="20"/>
      <c r="E16" s="25"/>
      <c r="F16" s="25"/>
      <c r="G16" s="25"/>
      <c r="H16" s="25"/>
      <c r="I16" s="22"/>
    </row>
    <row r="17" spans="1:9" ht="47.25" x14ac:dyDescent="0.25">
      <c r="A17" s="23" t="s">
        <v>24</v>
      </c>
      <c r="B17" s="23" t="s">
        <v>12</v>
      </c>
      <c r="C17" s="23" t="s">
        <v>2</v>
      </c>
      <c r="D17" s="24" t="s">
        <v>11</v>
      </c>
      <c r="E17" s="23" t="s">
        <v>13</v>
      </c>
      <c r="F17" s="23" t="s">
        <v>34</v>
      </c>
      <c r="G17" s="23" t="s">
        <v>25</v>
      </c>
      <c r="H17" s="23" t="s">
        <v>40</v>
      </c>
      <c r="I17" s="23" t="s">
        <v>1</v>
      </c>
    </row>
    <row r="18" spans="1:9" ht="15.75" x14ac:dyDescent="0.25">
      <c r="A18" s="59" t="s">
        <v>29</v>
      </c>
      <c r="B18" s="5">
        <v>62</v>
      </c>
      <c r="C18" s="6" t="s">
        <v>28</v>
      </c>
      <c r="D18" s="4" t="s">
        <v>43</v>
      </c>
      <c r="E18" s="4" t="s">
        <v>32</v>
      </c>
      <c r="F18" s="4">
        <v>1</v>
      </c>
      <c r="G18" s="62">
        <v>42.21</v>
      </c>
      <c r="H18" s="62">
        <v>1</v>
      </c>
      <c r="I18" s="10">
        <v>250</v>
      </c>
    </row>
    <row r="19" spans="1:9" ht="15.75" x14ac:dyDescent="0.25">
      <c r="A19" s="59" t="s">
        <v>41</v>
      </c>
      <c r="B19" s="5">
        <v>68</v>
      </c>
      <c r="C19" s="6" t="s">
        <v>30</v>
      </c>
      <c r="D19" s="3" t="s">
        <v>43</v>
      </c>
      <c r="E19" s="14" t="s">
        <v>32</v>
      </c>
      <c r="F19" s="14">
        <v>3</v>
      </c>
      <c r="G19" s="40">
        <v>43.1</v>
      </c>
      <c r="H19" s="40">
        <v>2</v>
      </c>
      <c r="I19" s="10">
        <v>165</v>
      </c>
    </row>
    <row r="20" spans="1:9" ht="15.75" x14ac:dyDescent="0.25">
      <c r="A20" s="59" t="s">
        <v>3</v>
      </c>
      <c r="B20" s="5">
        <v>64</v>
      </c>
      <c r="C20" s="6" t="s">
        <v>27</v>
      </c>
      <c r="D20" s="3" t="s">
        <v>43</v>
      </c>
      <c r="E20" s="14" t="s">
        <v>32</v>
      </c>
      <c r="F20" s="14">
        <v>2</v>
      </c>
      <c r="G20" s="40">
        <v>43.43</v>
      </c>
      <c r="H20" s="40">
        <v>3</v>
      </c>
      <c r="I20" s="10">
        <v>110</v>
      </c>
    </row>
    <row r="21" spans="1:9" ht="15.75" x14ac:dyDescent="0.25">
      <c r="A21" s="98" t="s">
        <v>4</v>
      </c>
      <c r="B21" s="2">
        <v>66</v>
      </c>
      <c r="C21" s="7" t="s">
        <v>27</v>
      </c>
      <c r="D21" s="2" t="s">
        <v>43</v>
      </c>
      <c r="E21" s="35" t="s">
        <v>32</v>
      </c>
      <c r="F21" s="35">
        <v>4</v>
      </c>
      <c r="G21" s="64">
        <v>43.63</v>
      </c>
      <c r="H21" s="64">
        <v>4</v>
      </c>
      <c r="I21" s="97">
        <v>75</v>
      </c>
    </row>
    <row r="22" spans="1:9" ht="15.75" x14ac:dyDescent="0.25">
      <c r="A22" s="59" t="s">
        <v>8</v>
      </c>
      <c r="B22" s="5">
        <v>71</v>
      </c>
      <c r="C22" s="6" t="s">
        <v>30</v>
      </c>
      <c r="D22" s="5" t="s">
        <v>43</v>
      </c>
      <c r="E22" s="14" t="s">
        <v>33</v>
      </c>
      <c r="F22" s="14">
        <v>3</v>
      </c>
      <c r="G22" s="40">
        <v>45.72</v>
      </c>
      <c r="H22" s="40">
        <v>1</v>
      </c>
      <c r="I22" s="10">
        <v>50</v>
      </c>
    </row>
    <row r="23" spans="1:9" ht="15.75" x14ac:dyDescent="0.25">
      <c r="A23" s="96" t="s">
        <v>10</v>
      </c>
      <c r="B23" s="5">
        <v>63</v>
      </c>
      <c r="C23" s="6" t="s">
        <v>27</v>
      </c>
      <c r="D23" s="5" t="s">
        <v>43</v>
      </c>
      <c r="E23" s="14" t="s">
        <v>33</v>
      </c>
      <c r="F23" s="14">
        <v>1</v>
      </c>
      <c r="G23" s="40">
        <v>45.78</v>
      </c>
      <c r="H23" s="40">
        <v>2</v>
      </c>
      <c r="I23" s="10">
        <v>35</v>
      </c>
    </row>
    <row r="24" spans="1:9" ht="15.75" x14ac:dyDescent="0.25">
      <c r="A24" s="96" t="s">
        <v>9</v>
      </c>
      <c r="B24" s="5">
        <v>72</v>
      </c>
      <c r="C24" s="6" t="s">
        <v>27</v>
      </c>
      <c r="D24" s="5" t="s">
        <v>43</v>
      </c>
      <c r="E24" s="14" t="s">
        <v>33</v>
      </c>
      <c r="F24" s="14">
        <v>2</v>
      </c>
      <c r="G24" s="40">
        <v>47.51</v>
      </c>
      <c r="H24" s="40">
        <v>3</v>
      </c>
      <c r="I24" s="10">
        <v>25</v>
      </c>
    </row>
    <row r="25" spans="1:9" ht="15.75" x14ac:dyDescent="0.25">
      <c r="A25" s="60" t="s">
        <v>44</v>
      </c>
      <c r="B25" s="2">
        <v>65</v>
      </c>
      <c r="C25" s="7" t="s">
        <v>27</v>
      </c>
      <c r="D25" s="2" t="s">
        <v>43</v>
      </c>
      <c r="E25" s="2" t="s">
        <v>33</v>
      </c>
      <c r="F25" s="2">
        <v>4</v>
      </c>
      <c r="G25" s="2">
        <v>47.52</v>
      </c>
      <c r="H25" s="2">
        <v>4</v>
      </c>
      <c r="I25" s="97">
        <v>18</v>
      </c>
    </row>
    <row r="26" spans="1:9" ht="15.75" x14ac:dyDescent="0.25">
      <c r="A26" s="101" t="s">
        <v>42</v>
      </c>
      <c r="B26" s="102">
        <v>70</v>
      </c>
      <c r="C26" s="103" t="s">
        <v>28</v>
      </c>
      <c r="D26" s="102" t="s">
        <v>43</v>
      </c>
      <c r="E26" s="104"/>
      <c r="F26" s="104"/>
      <c r="G26" s="104"/>
      <c r="H26" s="105">
        <v>1</v>
      </c>
      <c r="I26" s="106">
        <v>14</v>
      </c>
    </row>
  </sheetData>
  <sortState ref="A22:H25">
    <sortCondition ref="H22:H25"/>
  </sortState>
  <pageMargins left="0.70866141732283472" right="0.70866141732283472" top="0.74803149606299213" bottom="0.74803149606299213" header="0.31496062992125984" footer="0.31496062992125984"/>
  <pageSetup scale="94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workbookViewId="0">
      <selection activeCell="B14" sqref="B14"/>
    </sheetView>
  </sheetViews>
  <sheetFormatPr defaultRowHeight="15" x14ac:dyDescent="0.25"/>
  <cols>
    <col min="1" max="1" width="28.42578125" customWidth="1"/>
    <col min="2" max="2" width="7.42578125" customWidth="1"/>
    <col min="3" max="3" width="10.28515625" customWidth="1"/>
    <col min="4" max="4" width="17.42578125" customWidth="1"/>
    <col min="10" max="10" width="9.28515625" customWidth="1"/>
    <col min="11" max="11" width="10.140625" customWidth="1"/>
  </cols>
  <sheetData>
    <row r="1" spans="1:14" ht="19.5" thickBot="1" x14ac:dyDescent="0.35">
      <c r="A1" s="19" t="s">
        <v>58</v>
      </c>
      <c r="B1" s="74"/>
      <c r="C1" s="21"/>
      <c r="D1" s="20"/>
      <c r="E1" s="20"/>
      <c r="F1" s="25"/>
      <c r="G1" s="25"/>
      <c r="H1" s="25"/>
      <c r="I1" s="25"/>
      <c r="J1" s="25"/>
      <c r="K1" s="25"/>
      <c r="L1" s="25"/>
      <c r="M1" s="25"/>
      <c r="N1" s="25"/>
    </row>
    <row r="2" spans="1:14" ht="63" x14ac:dyDescent="0.25">
      <c r="A2" s="23" t="s">
        <v>24</v>
      </c>
      <c r="B2" s="23" t="s">
        <v>12</v>
      </c>
      <c r="C2" s="23" t="s">
        <v>2</v>
      </c>
      <c r="D2" s="23" t="s">
        <v>11</v>
      </c>
      <c r="E2" s="24" t="s">
        <v>72</v>
      </c>
      <c r="F2" s="71" t="s">
        <v>53</v>
      </c>
      <c r="G2" s="72" t="s">
        <v>52</v>
      </c>
      <c r="H2" s="71" t="s">
        <v>54</v>
      </c>
      <c r="I2" s="72" t="s">
        <v>51</v>
      </c>
      <c r="J2" s="71" t="s">
        <v>55</v>
      </c>
      <c r="K2" s="72" t="s">
        <v>56</v>
      </c>
      <c r="L2" s="73" t="s">
        <v>57</v>
      </c>
      <c r="M2" s="71" t="s">
        <v>26</v>
      </c>
      <c r="N2" s="72" t="s">
        <v>1</v>
      </c>
    </row>
    <row r="3" spans="1:14" ht="15.75" x14ac:dyDescent="0.25">
      <c r="A3" s="95" t="s">
        <v>36</v>
      </c>
      <c r="B3" s="5">
        <v>56</v>
      </c>
      <c r="C3" s="6" t="s">
        <v>28</v>
      </c>
      <c r="D3" s="5" t="s">
        <v>37</v>
      </c>
      <c r="E3" s="33">
        <v>1</v>
      </c>
      <c r="F3" s="66"/>
      <c r="G3" s="67"/>
      <c r="H3" s="43"/>
      <c r="I3" s="27"/>
      <c r="J3" s="26" t="s">
        <v>76</v>
      </c>
      <c r="K3" s="27" t="s">
        <v>15</v>
      </c>
      <c r="L3" s="37"/>
      <c r="M3" s="26">
        <v>6</v>
      </c>
      <c r="N3" s="27">
        <v>35</v>
      </c>
    </row>
    <row r="4" spans="1:14" x14ac:dyDescent="0.25">
      <c r="A4" s="5" t="s">
        <v>35</v>
      </c>
      <c r="B4" s="5">
        <v>57</v>
      </c>
      <c r="C4" s="6" t="s">
        <v>27</v>
      </c>
      <c r="D4" s="5" t="s">
        <v>37</v>
      </c>
      <c r="E4" s="33">
        <v>2</v>
      </c>
      <c r="F4" s="68"/>
      <c r="G4" s="69"/>
      <c r="H4" s="43" t="s">
        <v>81</v>
      </c>
      <c r="I4" s="27" t="s">
        <v>77</v>
      </c>
      <c r="J4" s="26"/>
      <c r="K4" s="27"/>
      <c r="L4" s="37"/>
      <c r="M4" s="26">
        <v>5</v>
      </c>
      <c r="N4" s="27">
        <v>50</v>
      </c>
    </row>
    <row r="5" spans="1:14" x14ac:dyDescent="0.25">
      <c r="A5" s="5" t="s">
        <v>7</v>
      </c>
      <c r="B5" s="5">
        <v>58</v>
      </c>
      <c r="C5" s="6" t="s">
        <v>28</v>
      </c>
      <c r="D5" s="5" t="s">
        <v>37</v>
      </c>
      <c r="E5" s="5">
        <v>3</v>
      </c>
      <c r="F5" s="68">
        <v>1</v>
      </c>
      <c r="G5" s="69">
        <v>3</v>
      </c>
      <c r="H5" s="43" t="s">
        <v>79</v>
      </c>
      <c r="I5" s="27" t="s">
        <v>17</v>
      </c>
      <c r="J5" s="26"/>
      <c r="K5" s="27"/>
      <c r="L5" s="37"/>
      <c r="M5" s="26">
        <v>3</v>
      </c>
      <c r="N5" s="27">
        <v>110</v>
      </c>
    </row>
    <row r="6" spans="1:14" x14ac:dyDescent="0.25">
      <c r="A6" s="5" t="s">
        <v>6</v>
      </c>
      <c r="B6" s="5">
        <v>59</v>
      </c>
      <c r="C6" s="6" t="s">
        <v>27</v>
      </c>
      <c r="D6" s="5" t="s">
        <v>37</v>
      </c>
      <c r="E6" s="33">
        <v>4</v>
      </c>
      <c r="F6" s="68">
        <v>1</v>
      </c>
      <c r="G6" s="69">
        <v>3</v>
      </c>
      <c r="H6" s="43" t="s">
        <v>82</v>
      </c>
      <c r="I6" s="27" t="s">
        <v>19</v>
      </c>
      <c r="J6" s="26"/>
      <c r="K6" s="27"/>
      <c r="L6" s="37"/>
      <c r="M6" s="26">
        <v>4</v>
      </c>
      <c r="N6" s="27">
        <v>75</v>
      </c>
    </row>
    <row r="7" spans="1:14" x14ac:dyDescent="0.25">
      <c r="A7" s="5" t="s">
        <v>31</v>
      </c>
      <c r="B7" s="5">
        <v>60</v>
      </c>
      <c r="C7" s="6" t="s">
        <v>28</v>
      </c>
      <c r="D7" s="5" t="s">
        <v>37</v>
      </c>
      <c r="E7" s="33">
        <v>5</v>
      </c>
      <c r="F7" s="28">
        <v>40</v>
      </c>
      <c r="G7" s="29">
        <v>1</v>
      </c>
      <c r="H7" s="43" t="s">
        <v>78</v>
      </c>
      <c r="I7" s="27" t="s">
        <v>15</v>
      </c>
      <c r="J7" s="26"/>
      <c r="K7" s="27"/>
      <c r="L7" s="37"/>
      <c r="M7" s="26">
        <v>1</v>
      </c>
      <c r="N7" s="27">
        <v>250</v>
      </c>
    </row>
    <row r="8" spans="1:14" ht="15.75" thickBot="1" x14ac:dyDescent="0.3">
      <c r="A8" s="1" t="s">
        <v>5</v>
      </c>
      <c r="B8" s="2">
        <v>61</v>
      </c>
      <c r="C8" s="7" t="s">
        <v>27</v>
      </c>
      <c r="D8" s="2" t="s">
        <v>37</v>
      </c>
      <c r="E8" s="34">
        <v>6</v>
      </c>
      <c r="F8" s="30">
        <v>28</v>
      </c>
      <c r="G8" s="31">
        <v>2</v>
      </c>
      <c r="H8" s="70" t="s">
        <v>80</v>
      </c>
      <c r="I8" s="31" t="s">
        <v>16</v>
      </c>
      <c r="J8" s="30"/>
      <c r="K8" s="31"/>
      <c r="L8" s="36"/>
      <c r="M8" s="30">
        <v>2</v>
      </c>
      <c r="N8" s="31">
        <v>165</v>
      </c>
    </row>
  </sheetData>
  <pageMargins left="0.70866141732283472" right="0.70866141732283472" top="0.74803149606299213" bottom="0.74803149606299213" header="0.31496062992125984" footer="0.31496062992125984"/>
  <pageSetup scale="78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"/>
  <sheetViews>
    <sheetView tabSelected="1" workbookViewId="0">
      <selection activeCell="B24" sqref="B24"/>
    </sheetView>
  </sheetViews>
  <sheetFormatPr defaultRowHeight="15" x14ac:dyDescent="0.25"/>
  <cols>
    <col min="1" max="1" width="28.42578125" customWidth="1"/>
    <col min="2" max="2" width="7.42578125" customWidth="1"/>
    <col min="3" max="3" width="10.28515625" customWidth="1"/>
    <col min="4" max="4" width="17.42578125" customWidth="1"/>
    <col min="10" max="10" width="9.28515625" customWidth="1"/>
    <col min="11" max="11" width="10.140625" customWidth="1"/>
  </cols>
  <sheetData>
    <row r="1" spans="1:14" ht="19.5" thickBot="1" x14ac:dyDescent="0.35">
      <c r="A1" s="19" t="s">
        <v>59</v>
      </c>
      <c r="B1" s="74"/>
      <c r="C1" s="21"/>
      <c r="D1" s="20"/>
      <c r="E1" s="20"/>
      <c r="F1" s="25"/>
      <c r="G1" s="25"/>
      <c r="H1" s="25"/>
      <c r="I1" s="25"/>
      <c r="J1" s="25"/>
      <c r="K1" s="25"/>
      <c r="L1" s="25"/>
      <c r="M1" s="25"/>
      <c r="N1" s="25"/>
    </row>
    <row r="2" spans="1:14" ht="63" x14ac:dyDescent="0.25">
      <c r="A2" s="23" t="s">
        <v>24</v>
      </c>
      <c r="B2" s="23" t="s">
        <v>12</v>
      </c>
      <c r="C2" s="23" t="s">
        <v>2</v>
      </c>
      <c r="D2" s="23" t="s">
        <v>11</v>
      </c>
      <c r="E2" s="24" t="s">
        <v>72</v>
      </c>
      <c r="F2" s="71" t="s">
        <v>53</v>
      </c>
      <c r="G2" s="72" t="s">
        <v>52</v>
      </c>
      <c r="H2" s="71" t="s">
        <v>54</v>
      </c>
      <c r="I2" s="72" t="s">
        <v>51</v>
      </c>
      <c r="J2" s="71" t="s">
        <v>55</v>
      </c>
      <c r="K2" s="72" t="s">
        <v>56</v>
      </c>
      <c r="L2" s="73" t="s">
        <v>57</v>
      </c>
      <c r="M2" s="71" t="s">
        <v>26</v>
      </c>
      <c r="N2" s="72" t="s">
        <v>1</v>
      </c>
    </row>
    <row r="3" spans="1:14" ht="15.75" x14ac:dyDescent="0.25">
      <c r="A3" s="59" t="s">
        <v>29</v>
      </c>
      <c r="B3" s="5">
        <v>62</v>
      </c>
      <c r="C3" s="6" t="s">
        <v>28</v>
      </c>
      <c r="D3" s="5" t="s">
        <v>43</v>
      </c>
      <c r="E3" s="33">
        <v>1</v>
      </c>
      <c r="F3" s="66">
        <v>24</v>
      </c>
      <c r="G3" s="67">
        <v>2</v>
      </c>
      <c r="H3" s="43" t="s">
        <v>86</v>
      </c>
      <c r="I3" s="27">
        <v>2</v>
      </c>
      <c r="J3" s="26"/>
      <c r="K3" s="27"/>
      <c r="L3" s="37"/>
      <c r="M3" s="26">
        <v>2</v>
      </c>
      <c r="N3" s="27">
        <v>165</v>
      </c>
    </row>
    <row r="4" spans="1:14" ht="15.75" x14ac:dyDescent="0.25">
      <c r="A4" s="96" t="s">
        <v>10</v>
      </c>
      <c r="B4" s="5">
        <v>63</v>
      </c>
      <c r="C4" s="6" t="s">
        <v>27</v>
      </c>
      <c r="D4" s="5" t="s">
        <v>43</v>
      </c>
      <c r="E4" s="33">
        <v>2</v>
      </c>
      <c r="F4" s="68"/>
      <c r="G4" s="69"/>
      <c r="H4" s="43"/>
      <c r="I4" s="27"/>
      <c r="J4" s="26" t="s">
        <v>83</v>
      </c>
      <c r="K4" s="27">
        <v>4</v>
      </c>
      <c r="L4" s="37"/>
      <c r="M4" s="26">
        <v>9</v>
      </c>
      <c r="N4" s="27">
        <v>14</v>
      </c>
    </row>
    <row r="5" spans="1:14" ht="15.75" x14ac:dyDescent="0.25">
      <c r="A5" s="59" t="s">
        <v>3</v>
      </c>
      <c r="B5" s="5">
        <v>64</v>
      </c>
      <c r="C5" s="6" t="s">
        <v>27</v>
      </c>
      <c r="D5" s="5" t="s">
        <v>43</v>
      </c>
      <c r="E5" s="33">
        <v>3</v>
      </c>
      <c r="F5" s="68"/>
      <c r="G5" s="69"/>
      <c r="H5" s="43" t="s">
        <v>89</v>
      </c>
      <c r="I5" s="27">
        <v>5</v>
      </c>
      <c r="J5" s="26"/>
      <c r="K5" s="27"/>
      <c r="L5" s="37"/>
      <c r="M5" s="26">
        <v>5</v>
      </c>
      <c r="N5" s="27">
        <v>50</v>
      </c>
    </row>
    <row r="6" spans="1:14" ht="15.75" x14ac:dyDescent="0.25">
      <c r="A6" s="59" t="s">
        <v>44</v>
      </c>
      <c r="B6" s="5">
        <v>65</v>
      </c>
      <c r="C6" s="6" t="s">
        <v>27</v>
      </c>
      <c r="D6" s="5" t="s">
        <v>43</v>
      </c>
      <c r="E6" s="33">
        <v>4</v>
      </c>
      <c r="F6" s="68"/>
      <c r="G6" s="69"/>
      <c r="H6" s="43"/>
      <c r="I6" s="27"/>
      <c r="J6" s="26" t="s">
        <v>84</v>
      </c>
      <c r="K6" s="27">
        <v>3</v>
      </c>
      <c r="L6" s="37"/>
      <c r="M6" s="26">
        <v>8</v>
      </c>
      <c r="N6" s="27">
        <v>18</v>
      </c>
    </row>
    <row r="7" spans="1:14" ht="15.75" x14ac:dyDescent="0.25">
      <c r="A7" s="59" t="s">
        <v>4</v>
      </c>
      <c r="B7" s="5">
        <v>66</v>
      </c>
      <c r="C7" s="6" t="s">
        <v>27</v>
      </c>
      <c r="D7" s="5" t="s">
        <v>43</v>
      </c>
      <c r="E7" s="33">
        <v>5</v>
      </c>
      <c r="F7" s="68">
        <v>1</v>
      </c>
      <c r="G7" s="69">
        <v>3</v>
      </c>
      <c r="H7" s="43" t="s">
        <v>87</v>
      </c>
      <c r="I7" s="27">
        <v>3</v>
      </c>
      <c r="J7" s="26"/>
      <c r="K7" s="27"/>
      <c r="L7" s="37"/>
      <c r="M7" s="26">
        <v>3</v>
      </c>
      <c r="N7" s="27">
        <v>110</v>
      </c>
    </row>
    <row r="8" spans="1:14" ht="15.75" x14ac:dyDescent="0.25">
      <c r="A8" s="59" t="s">
        <v>41</v>
      </c>
      <c r="B8" s="5">
        <v>68</v>
      </c>
      <c r="C8" s="6" t="s">
        <v>30</v>
      </c>
      <c r="D8" s="5" t="s">
        <v>43</v>
      </c>
      <c r="E8" s="5">
        <v>6</v>
      </c>
      <c r="F8" s="68">
        <v>47</v>
      </c>
      <c r="G8" s="69">
        <v>1</v>
      </c>
      <c r="H8" s="43" t="s">
        <v>85</v>
      </c>
      <c r="I8" s="27">
        <v>1</v>
      </c>
      <c r="J8" s="26"/>
      <c r="K8" s="27"/>
      <c r="L8" s="37"/>
      <c r="M8" s="26">
        <v>1</v>
      </c>
      <c r="N8" s="27">
        <v>250</v>
      </c>
    </row>
    <row r="9" spans="1:14" ht="15.75" x14ac:dyDescent="0.25">
      <c r="A9" s="59" t="s">
        <v>42</v>
      </c>
      <c r="B9" s="5">
        <v>70</v>
      </c>
      <c r="C9" s="6" t="s">
        <v>28</v>
      </c>
      <c r="D9" s="5" t="s">
        <v>43</v>
      </c>
      <c r="E9" s="33">
        <v>7</v>
      </c>
      <c r="F9" s="68"/>
      <c r="G9" s="69"/>
      <c r="H9" s="43"/>
      <c r="I9" s="27"/>
      <c r="J9" s="26" t="s">
        <v>90</v>
      </c>
      <c r="K9" s="27">
        <v>1</v>
      </c>
      <c r="L9" s="37"/>
      <c r="M9" s="26">
        <v>6</v>
      </c>
      <c r="N9" s="27">
        <v>35</v>
      </c>
    </row>
    <row r="10" spans="1:14" ht="15.75" x14ac:dyDescent="0.25">
      <c r="A10" s="59" t="s">
        <v>8</v>
      </c>
      <c r="B10" s="5">
        <v>71</v>
      </c>
      <c r="C10" s="6" t="s">
        <v>30</v>
      </c>
      <c r="D10" s="5" t="s">
        <v>43</v>
      </c>
      <c r="E10" s="33">
        <v>8</v>
      </c>
      <c r="F10" s="28"/>
      <c r="G10" s="29"/>
      <c r="H10" s="43" t="s">
        <v>88</v>
      </c>
      <c r="I10" s="27">
        <v>4</v>
      </c>
      <c r="J10" s="26"/>
      <c r="K10" s="27"/>
      <c r="L10" s="37"/>
      <c r="M10" s="26">
        <v>4</v>
      </c>
      <c r="N10" s="27">
        <v>75</v>
      </c>
    </row>
    <row r="11" spans="1:14" ht="16.5" thickBot="1" x14ac:dyDescent="0.3">
      <c r="A11" s="60" t="s">
        <v>9</v>
      </c>
      <c r="B11" s="2">
        <v>72</v>
      </c>
      <c r="C11" s="7" t="s">
        <v>27</v>
      </c>
      <c r="D11" s="2" t="s">
        <v>43</v>
      </c>
      <c r="E11" s="34">
        <v>9</v>
      </c>
      <c r="F11" s="30"/>
      <c r="G11" s="31"/>
      <c r="H11" s="70"/>
      <c r="I11" s="31"/>
      <c r="J11" s="30" t="s">
        <v>91</v>
      </c>
      <c r="K11" s="31">
        <v>2</v>
      </c>
      <c r="L11" s="36"/>
      <c r="M11" s="30">
        <v>7</v>
      </c>
      <c r="N11" s="31">
        <v>25</v>
      </c>
    </row>
  </sheetData>
  <pageMargins left="0.70866141732283472" right="0.70866141732283472" top="0.74803149606299213" bottom="0.74803149606299213" header="0.31496062992125984" footer="0.31496062992125984"/>
  <pageSetup scale="78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workbookViewId="0">
      <selection activeCell="D15" sqref="D15"/>
    </sheetView>
  </sheetViews>
  <sheetFormatPr defaultRowHeight="15" x14ac:dyDescent="0.25"/>
  <cols>
    <col min="1" max="1" width="25.7109375" customWidth="1"/>
    <col min="2" max="3" width="10.7109375" customWidth="1"/>
    <col min="4" max="4" width="11.5703125" customWidth="1"/>
    <col min="5" max="6" width="10.7109375" customWidth="1"/>
    <col min="7" max="7" width="10.7109375" style="8" customWidth="1"/>
    <col min="8" max="8" width="10.7109375" customWidth="1"/>
  </cols>
  <sheetData>
    <row r="1" spans="1:8" ht="18.75" x14ac:dyDescent="0.3">
      <c r="A1" s="18" t="s">
        <v>92</v>
      </c>
      <c r="B1" s="13"/>
      <c r="C1" s="12"/>
      <c r="D1" s="13"/>
      <c r="E1" s="13"/>
      <c r="F1" s="13"/>
      <c r="G1" s="12"/>
      <c r="H1" s="13"/>
    </row>
    <row r="2" spans="1:8" ht="49.5" customHeight="1" x14ac:dyDescent="0.25">
      <c r="A2" s="17" t="s">
        <v>24</v>
      </c>
      <c r="B2" s="17" t="s">
        <v>12</v>
      </c>
      <c r="C2" s="17" t="s">
        <v>2</v>
      </c>
      <c r="D2" s="17" t="s">
        <v>11</v>
      </c>
      <c r="E2" s="17" t="s">
        <v>38</v>
      </c>
      <c r="F2" s="17" t="s">
        <v>0</v>
      </c>
      <c r="G2" s="17" t="s">
        <v>40</v>
      </c>
      <c r="H2" s="17" t="s">
        <v>1</v>
      </c>
    </row>
    <row r="3" spans="1:8" ht="15.75" x14ac:dyDescent="0.25">
      <c r="A3" s="96" t="s">
        <v>29</v>
      </c>
      <c r="B3" s="5">
        <v>62</v>
      </c>
      <c r="C3" s="6" t="s">
        <v>28</v>
      </c>
      <c r="D3" s="5" t="s">
        <v>43</v>
      </c>
      <c r="E3" s="33">
        <v>9</v>
      </c>
      <c r="F3" s="33">
        <v>18.350000000000001</v>
      </c>
      <c r="G3" s="15">
        <v>1</v>
      </c>
      <c r="H3" s="10">
        <v>250</v>
      </c>
    </row>
    <row r="4" spans="1:8" ht="15.75" x14ac:dyDescent="0.25">
      <c r="A4" s="96" t="s">
        <v>10</v>
      </c>
      <c r="B4" s="5">
        <v>63</v>
      </c>
      <c r="C4" s="6" t="s">
        <v>27</v>
      </c>
      <c r="D4" s="5" t="s">
        <v>43</v>
      </c>
      <c r="E4" s="33">
        <v>3</v>
      </c>
      <c r="F4" s="33">
        <v>18.690000000000001</v>
      </c>
      <c r="G4" s="15">
        <v>2</v>
      </c>
      <c r="H4" s="10">
        <v>165</v>
      </c>
    </row>
    <row r="5" spans="1:8" ht="15.75" x14ac:dyDescent="0.25">
      <c r="A5" s="59" t="s">
        <v>3</v>
      </c>
      <c r="B5" s="5">
        <v>64</v>
      </c>
      <c r="C5" s="6" t="s">
        <v>27</v>
      </c>
      <c r="D5" s="5" t="s">
        <v>43</v>
      </c>
      <c r="E5" s="33">
        <v>8</v>
      </c>
      <c r="F5" s="33">
        <v>19.07</v>
      </c>
      <c r="G5" s="15">
        <v>3</v>
      </c>
      <c r="H5" s="10">
        <v>110</v>
      </c>
    </row>
    <row r="6" spans="1:8" ht="15.75" x14ac:dyDescent="0.25">
      <c r="A6" s="59" t="s">
        <v>8</v>
      </c>
      <c r="B6" s="5">
        <v>71</v>
      </c>
      <c r="C6" s="6" t="s">
        <v>30</v>
      </c>
      <c r="D6" s="5" t="s">
        <v>43</v>
      </c>
      <c r="E6" s="33">
        <v>2</v>
      </c>
      <c r="F6" s="33">
        <v>19.12</v>
      </c>
      <c r="G6" s="15">
        <v>4</v>
      </c>
      <c r="H6" s="10">
        <v>75</v>
      </c>
    </row>
    <row r="7" spans="1:8" ht="15.75" x14ac:dyDescent="0.25">
      <c r="A7" s="59" t="s">
        <v>41</v>
      </c>
      <c r="B7" s="5">
        <v>68</v>
      </c>
      <c r="C7" s="6" t="s">
        <v>30</v>
      </c>
      <c r="D7" s="5" t="s">
        <v>43</v>
      </c>
      <c r="E7" s="5">
        <v>1</v>
      </c>
      <c r="F7" s="33">
        <v>19.23</v>
      </c>
      <c r="G7" s="15">
        <v>5</v>
      </c>
      <c r="H7" s="10">
        <v>50</v>
      </c>
    </row>
    <row r="8" spans="1:8" ht="15.75" x14ac:dyDescent="0.25">
      <c r="A8" s="59" t="s">
        <v>4</v>
      </c>
      <c r="B8" s="5">
        <v>66</v>
      </c>
      <c r="C8" s="6" t="s">
        <v>27</v>
      </c>
      <c r="D8" s="5" t="s">
        <v>43</v>
      </c>
      <c r="E8" s="33">
        <v>4</v>
      </c>
      <c r="F8" s="33">
        <v>19.52</v>
      </c>
      <c r="G8" s="15">
        <v>6</v>
      </c>
      <c r="H8" s="10">
        <v>35</v>
      </c>
    </row>
    <row r="9" spans="1:8" ht="15.75" x14ac:dyDescent="0.25">
      <c r="A9" s="59" t="s">
        <v>44</v>
      </c>
      <c r="B9" s="5">
        <v>65</v>
      </c>
      <c r="C9" s="6" t="s">
        <v>27</v>
      </c>
      <c r="D9" s="5" t="s">
        <v>43</v>
      </c>
      <c r="E9" s="33">
        <v>7</v>
      </c>
      <c r="F9" s="33">
        <v>21.48</v>
      </c>
      <c r="G9" s="15">
        <v>7</v>
      </c>
      <c r="H9" s="10">
        <v>25</v>
      </c>
    </row>
    <row r="10" spans="1:8" ht="15.75" x14ac:dyDescent="0.25">
      <c r="A10" s="59" t="s">
        <v>42</v>
      </c>
      <c r="B10" s="5">
        <v>70</v>
      </c>
      <c r="C10" s="6" t="s">
        <v>28</v>
      </c>
      <c r="D10" s="5" t="s">
        <v>43</v>
      </c>
      <c r="E10" s="33">
        <v>5</v>
      </c>
      <c r="F10" s="33" t="s">
        <v>99</v>
      </c>
      <c r="G10" s="15"/>
      <c r="H10" s="5">
        <v>0</v>
      </c>
    </row>
    <row r="11" spans="1:8" ht="15.75" x14ac:dyDescent="0.25">
      <c r="A11" s="60" t="s">
        <v>9</v>
      </c>
      <c r="B11" s="2">
        <v>72</v>
      </c>
      <c r="C11" s="7" t="s">
        <v>27</v>
      </c>
      <c r="D11" s="2" t="s">
        <v>43</v>
      </c>
      <c r="E11" s="34">
        <v>6</v>
      </c>
      <c r="F11" s="34" t="s">
        <v>99</v>
      </c>
      <c r="G11" s="16"/>
      <c r="H11" s="2">
        <v>0</v>
      </c>
    </row>
    <row r="12" spans="1:8" x14ac:dyDescent="0.25">
      <c r="A12" s="58"/>
      <c r="C12" s="8"/>
    </row>
    <row r="14" spans="1:8" x14ac:dyDescent="0.25">
      <c r="A14" s="57"/>
    </row>
    <row r="15" spans="1:8" x14ac:dyDescent="0.25">
      <c r="A15" s="57"/>
    </row>
    <row r="16" spans="1:8" x14ac:dyDescent="0.25">
      <c r="A16" s="57"/>
      <c r="D16" s="111"/>
    </row>
    <row r="17" spans="1:1" x14ac:dyDescent="0.25">
      <c r="A17" s="57"/>
    </row>
    <row r="18" spans="1:1" x14ac:dyDescent="0.25">
      <c r="A18" s="57"/>
    </row>
    <row r="19" spans="1:1" x14ac:dyDescent="0.25">
      <c r="A19" s="57"/>
    </row>
    <row r="20" spans="1:1" x14ac:dyDescent="0.25">
      <c r="A20" s="57"/>
    </row>
    <row r="21" spans="1:1" x14ac:dyDescent="0.25">
      <c r="A21" s="57"/>
    </row>
    <row r="22" spans="1:1" x14ac:dyDescent="0.25">
      <c r="A22" s="57"/>
    </row>
  </sheetData>
  <sortState ref="A3:H11">
    <sortCondition ref="F3:F11"/>
  </sortState>
  <pageMargins left="0.70866141732283472" right="0.70866141732283472" top="0.74803149606299213" bottom="0.74803149606299213" header="0.31496062992125984" footer="0.31496062992125984"/>
  <pageSetup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>
      <selection activeCell="C12" sqref="C12"/>
    </sheetView>
  </sheetViews>
  <sheetFormatPr defaultRowHeight="15" x14ac:dyDescent="0.25"/>
  <cols>
    <col min="1" max="1" width="25.28515625" customWidth="1"/>
    <col min="2" max="3" width="10.7109375" customWidth="1"/>
    <col min="4" max="4" width="11.85546875" customWidth="1"/>
    <col min="5" max="6" width="10.7109375" customWidth="1"/>
    <col min="7" max="7" width="10.7109375" style="8" customWidth="1"/>
    <col min="8" max="8" width="10.7109375" customWidth="1"/>
  </cols>
  <sheetData>
    <row r="1" spans="1:8" ht="18.75" x14ac:dyDescent="0.3">
      <c r="A1" s="18" t="s">
        <v>92</v>
      </c>
      <c r="B1" s="13"/>
      <c r="C1" s="12"/>
      <c r="D1" s="13"/>
      <c r="E1" s="13"/>
      <c r="F1" s="13"/>
      <c r="G1" s="12"/>
      <c r="H1" s="13"/>
    </row>
    <row r="2" spans="1:8" ht="49.5" customHeight="1" x14ac:dyDescent="0.25">
      <c r="A2" s="17" t="s">
        <v>24</v>
      </c>
      <c r="B2" s="17" t="s">
        <v>12</v>
      </c>
      <c r="C2" s="17" t="s">
        <v>2</v>
      </c>
      <c r="D2" s="17" t="s">
        <v>11</v>
      </c>
      <c r="E2" s="17" t="s">
        <v>38</v>
      </c>
      <c r="F2" s="17" t="s">
        <v>0</v>
      </c>
      <c r="G2" s="17" t="s">
        <v>40</v>
      </c>
      <c r="H2" s="17" t="s">
        <v>1</v>
      </c>
    </row>
    <row r="3" spans="1:8" x14ac:dyDescent="0.25">
      <c r="A3" s="5" t="s">
        <v>31</v>
      </c>
      <c r="B3" s="5">
        <v>60</v>
      </c>
      <c r="C3" s="6" t="s">
        <v>28</v>
      </c>
      <c r="D3" s="5" t="s">
        <v>37</v>
      </c>
      <c r="E3" s="33">
        <v>6</v>
      </c>
      <c r="F3" s="33">
        <v>20.93</v>
      </c>
      <c r="G3" s="15">
        <v>1</v>
      </c>
      <c r="H3" s="10">
        <v>250</v>
      </c>
    </row>
    <row r="4" spans="1:8" x14ac:dyDescent="0.25">
      <c r="A4" s="5" t="s">
        <v>35</v>
      </c>
      <c r="B4" s="5">
        <v>57</v>
      </c>
      <c r="C4" s="6" t="s">
        <v>27</v>
      </c>
      <c r="D4" s="5" t="s">
        <v>37</v>
      </c>
      <c r="E4" s="33">
        <v>2</v>
      </c>
      <c r="F4" s="33">
        <v>21.27</v>
      </c>
      <c r="G4" s="15">
        <v>2</v>
      </c>
      <c r="H4" s="10">
        <v>165</v>
      </c>
    </row>
    <row r="5" spans="1:8" x14ac:dyDescent="0.25">
      <c r="A5" s="5" t="s">
        <v>5</v>
      </c>
      <c r="B5" s="5">
        <v>61</v>
      </c>
      <c r="C5" s="6" t="s">
        <v>27</v>
      </c>
      <c r="D5" s="5" t="s">
        <v>37</v>
      </c>
      <c r="E5" s="33">
        <v>5</v>
      </c>
      <c r="F5" s="33">
        <v>21.55</v>
      </c>
      <c r="G5" s="15">
        <v>3</v>
      </c>
      <c r="H5" s="10">
        <v>110</v>
      </c>
    </row>
    <row r="6" spans="1:8" x14ac:dyDescent="0.25">
      <c r="A6" s="5" t="s">
        <v>6</v>
      </c>
      <c r="B6" s="5">
        <v>59</v>
      </c>
      <c r="C6" s="6" t="s">
        <v>27</v>
      </c>
      <c r="D6" s="5" t="s">
        <v>37</v>
      </c>
      <c r="E6" s="33">
        <v>1</v>
      </c>
      <c r="F6" s="33">
        <v>21.75</v>
      </c>
      <c r="G6" s="15">
        <v>4</v>
      </c>
      <c r="H6" s="10">
        <v>75</v>
      </c>
    </row>
    <row r="7" spans="1:8" ht="15.75" x14ac:dyDescent="0.25">
      <c r="A7" s="95" t="s">
        <v>36</v>
      </c>
      <c r="B7" s="5">
        <v>56</v>
      </c>
      <c r="C7" s="6" t="s">
        <v>28</v>
      </c>
      <c r="D7" s="5" t="s">
        <v>37</v>
      </c>
      <c r="E7" s="33">
        <v>4</v>
      </c>
      <c r="F7" s="33">
        <v>22.43</v>
      </c>
      <c r="G7" s="15">
        <v>5</v>
      </c>
      <c r="H7" s="10">
        <v>50</v>
      </c>
    </row>
    <row r="8" spans="1:8" x14ac:dyDescent="0.25">
      <c r="A8" s="1" t="s">
        <v>7</v>
      </c>
      <c r="B8" s="2">
        <v>58</v>
      </c>
      <c r="C8" s="7" t="s">
        <v>28</v>
      </c>
      <c r="D8" s="2" t="s">
        <v>37</v>
      </c>
      <c r="E8" s="2">
        <v>3</v>
      </c>
      <c r="F8" s="34">
        <v>22.99</v>
      </c>
      <c r="G8" s="16">
        <v>6</v>
      </c>
      <c r="H8" s="97">
        <v>35</v>
      </c>
    </row>
    <row r="9" spans="1:8" x14ac:dyDescent="0.25">
      <c r="C9" s="8"/>
    </row>
  </sheetData>
  <sortState ref="A3:F8">
    <sortCondition ref="F3:F8"/>
  </sortState>
  <pageMargins left="0.70866141732283472" right="0.70866141732283472" top="0.74803149606299213" bottom="0.74803149606299213" header="0.31496062992125984" footer="0.31496062992125984"/>
  <pageSetup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2"/>
  <sheetViews>
    <sheetView topLeftCell="A15" zoomScale="95" zoomScaleNormal="95" workbookViewId="0">
      <selection activeCell="D30" sqref="D30"/>
    </sheetView>
  </sheetViews>
  <sheetFormatPr defaultRowHeight="15" x14ac:dyDescent="0.25"/>
  <cols>
    <col min="1" max="1" width="18.5703125" customWidth="1"/>
    <col min="3" max="3" width="13.140625" customWidth="1"/>
    <col min="4" max="4" width="12.28515625" customWidth="1"/>
  </cols>
  <sheetData>
    <row r="2" spans="1:13" ht="18.75" x14ac:dyDescent="0.3">
      <c r="A2" s="19" t="s">
        <v>93</v>
      </c>
      <c r="B2" s="20"/>
      <c r="C2" s="21"/>
      <c r="D2" s="20"/>
      <c r="E2" s="25"/>
      <c r="F2" s="25"/>
      <c r="G2" s="25"/>
      <c r="H2" s="25"/>
      <c r="I2" s="25"/>
      <c r="J2" s="20"/>
      <c r="K2" s="22"/>
    </row>
    <row r="3" spans="1:13" ht="47.25" x14ac:dyDescent="0.25">
      <c r="A3" s="23" t="s">
        <v>24</v>
      </c>
      <c r="B3" s="23" t="s">
        <v>12</v>
      </c>
      <c r="C3" s="23" t="s">
        <v>2</v>
      </c>
      <c r="D3" s="24" t="s">
        <v>11</v>
      </c>
      <c r="E3" s="24" t="s">
        <v>46</v>
      </c>
      <c r="F3" s="23" t="s">
        <v>47</v>
      </c>
      <c r="G3" s="23" t="s">
        <v>34</v>
      </c>
      <c r="H3" s="23" t="s">
        <v>25</v>
      </c>
      <c r="I3" s="23" t="s">
        <v>26</v>
      </c>
      <c r="J3" s="23" t="s">
        <v>13</v>
      </c>
      <c r="K3" s="65" t="s">
        <v>34</v>
      </c>
    </row>
    <row r="4" spans="1:13" ht="15.75" x14ac:dyDescent="0.25">
      <c r="A4" s="96" t="s">
        <v>29</v>
      </c>
      <c r="B4" s="5">
        <v>62</v>
      </c>
      <c r="C4" s="6" t="s">
        <v>28</v>
      </c>
      <c r="D4" s="4" t="s">
        <v>43</v>
      </c>
      <c r="E4" s="63"/>
      <c r="F4" s="4" t="s">
        <v>32</v>
      </c>
      <c r="G4" s="4">
        <v>1</v>
      </c>
      <c r="H4" s="62">
        <v>41.34</v>
      </c>
      <c r="I4" s="62">
        <v>1</v>
      </c>
      <c r="J4" s="4" t="s">
        <v>32</v>
      </c>
      <c r="K4" s="4">
        <v>1</v>
      </c>
      <c r="L4" s="8"/>
      <c r="M4" s="8"/>
    </row>
    <row r="5" spans="1:13" ht="15.75" x14ac:dyDescent="0.25">
      <c r="A5" s="96" t="s">
        <v>41</v>
      </c>
      <c r="B5" s="5">
        <v>68</v>
      </c>
      <c r="C5" s="6" t="s">
        <v>30</v>
      </c>
      <c r="D5" s="5" t="s">
        <v>43</v>
      </c>
      <c r="E5" s="61"/>
      <c r="F5" s="14" t="s">
        <v>32</v>
      </c>
      <c r="G5" s="14">
        <v>3</v>
      </c>
      <c r="H5" s="40">
        <v>42.15</v>
      </c>
      <c r="I5" s="40">
        <v>2</v>
      </c>
      <c r="J5" s="14" t="s">
        <v>32</v>
      </c>
      <c r="K5" s="14">
        <v>3</v>
      </c>
    </row>
    <row r="6" spans="1:13" ht="15.75" x14ac:dyDescent="0.25">
      <c r="A6" s="98" t="s">
        <v>8</v>
      </c>
      <c r="B6" s="2">
        <v>71</v>
      </c>
      <c r="C6" s="7" t="s">
        <v>30</v>
      </c>
      <c r="D6" s="2" t="s">
        <v>43</v>
      </c>
      <c r="E6" s="42"/>
      <c r="F6" s="35" t="s">
        <v>32</v>
      </c>
      <c r="G6" s="35">
        <v>2</v>
      </c>
      <c r="H6" s="64">
        <v>42.44</v>
      </c>
      <c r="I6" s="64">
        <v>3</v>
      </c>
      <c r="J6" s="35" t="s">
        <v>33</v>
      </c>
      <c r="K6" s="35">
        <v>1</v>
      </c>
    </row>
    <row r="7" spans="1:13" ht="15.75" x14ac:dyDescent="0.25">
      <c r="A7" s="96" t="s">
        <v>10</v>
      </c>
      <c r="B7" s="5">
        <v>63</v>
      </c>
      <c r="C7" s="6" t="s">
        <v>27</v>
      </c>
      <c r="D7" s="5" t="s">
        <v>43</v>
      </c>
      <c r="E7" s="61"/>
      <c r="F7" s="14" t="s">
        <v>33</v>
      </c>
      <c r="G7" s="14">
        <v>1</v>
      </c>
      <c r="H7" s="40">
        <v>44.28</v>
      </c>
      <c r="I7" s="40">
        <v>1</v>
      </c>
      <c r="J7" s="14" t="s">
        <v>32</v>
      </c>
      <c r="K7" s="14">
        <v>2</v>
      </c>
    </row>
    <row r="8" spans="1:13" ht="15.75" x14ac:dyDescent="0.25">
      <c r="A8" s="59" t="s">
        <v>3</v>
      </c>
      <c r="B8" s="5">
        <v>64</v>
      </c>
      <c r="C8" s="6" t="s">
        <v>27</v>
      </c>
      <c r="D8" s="5" t="s">
        <v>43</v>
      </c>
      <c r="E8" s="61"/>
      <c r="F8" s="14" t="s">
        <v>33</v>
      </c>
      <c r="G8" s="14">
        <v>2</v>
      </c>
      <c r="H8" s="40">
        <v>44.55</v>
      </c>
      <c r="I8" s="40">
        <v>2</v>
      </c>
      <c r="J8" s="14" t="s">
        <v>32</v>
      </c>
      <c r="K8" s="14">
        <v>4</v>
      </c>
    </row>
    <row r="9" spans="1:13" ht="15.75" x14ac:dyDescent="0.25">
      <c r="A9" s="59" t="s">
        <v>4</v>
      </c>
      <c r="B9" s="5">
        <v>66</v>
      </c>
      <c r="C9" s="6" t="s">
        <v>27</v>
      </c>
      <c r="D9" s="5" t="s">
        <v>43</v>
      </c>
      <c r="E9" s="61"/>
      <c r="F9" s="14" t="s">
        <v>33</v>
      </c>
      <c r="G9" s="14">
        <v>3</v>
      </c>
      <c r="H9" s="40">
        <v>44.78</v>
      </c>
      <c r="I9" s="40">
        <v>3</v>
      </c>
      <c r="J9" s="14" t="s">
        <v>33</v>
      </c>
      <c r="K9" s="14">
        <v>2</v>
      </c>
    </row>
    <row r="10" spans="1:13" ht="15.75" x14ac:dyDescent="0.25">
      <c r="A10" s="98" t="s">
        <v>44</v>
      </c>
      <c r="B10" s="2">
        <v>65</v>
      </c>
      <c r="C10" s="7" t="s">
        <v>27</v>
      </c>
      <c r="D10" s="2" t="s">
        <v>43</v>
      </c>
      <c r="E10" s="42"/>
      <c r="F10" s="2" t="s">
        <v>33</v>
      </c>
      <c r="G10" s="2">
        <v>4</v>
      </c>
      <c r="H10" s="2">
        <v>46.02</v>
      </c>
      <c r="I10" s="2">
        <v>4</v>
      </c>
      <c r="J10" s="2" t="s">
        <v>33</v>
      </c>
      <c r="K10" s="2">
        <v>3</v>
      </c>
    </row>
    <row r="14" spans="1:13" ht="18.75" x14ac:dyDescent="0.3">
      <c r="A14" s="19" t="s">
        <v>94</v>
      </c>
      <c r="B14" s="20"/>
      <c r="C14" s="21"/>
      <c r="D14" s="20"/>
      <c r="E14" s="25"/>
      <c r="F14" s="25"/>
      <c r="G14" s="25"/>
      <c r="H14" s="25"/>
      <c r="I14" s="22"/>
    </row>
    <row r="15" spans="1:13" ht="47.25" x14ac:dyDescent="0.25">
      <c r="A15" s="23" t="s">
        <v>24</v>
      </c>
      <c r="B15" s="23" t="s">
        <v>12</v>
      </c>
      <c r="C15" s="23" t="s">
        <v>2</v>
      </c>
      <c r="D15" s="24" t="s">
        <v>11</v>
      </c>
      <c r="E15" s="23" t="s">
        <v>13</v>
      </c>
      <c r="F15" s="23" t="s">
        <v>34</v>
      </c>
      <c r="G15" s="23" t="s">
        <v>25</v>
      </c>
      <c r="H15" s="23" t="s">
        <v>40</v>
      </c>
      <c r="I15" s="23" t="s">
        <v>1</v>
      </c>
    </row>
    <row r="16" spans="1:13" ht="15.75" x14ac:dyDescent="0.25">
      <c r="A16" s="113" t="s">
        <v>29</v>
      </c>
      <c r="B16" s="5">
        <v>62</v>
      </c>
      <c r="C16" s="6" t="s">
        <v>28</v>
      </c>
      <c r="D16" s="4" t="s">
        <v>43</v>
      </c>
      <c r="E16" s="4" t="s">
        <v>32</v>
      </c>
      <c r="F16" s="4">
        <v>1</v>
      </c>
      <c r="G16" s="62">
        <v>43.17</v>
      </c>
      <c r="H16" s="62">
        <v>1</v>
      </c>
      <c r="I16" s="10">
        <v>250</v>
      </c>
    </row>
    <row r="17" spans="1:9" ht="15.75" x14ac:dyDescent="0.25">
      <c r="A17" s="113" t="s">
        <v>41</v>
      </c>
      <c r="B17" s="5">
        <v>68</v>
      </c>
      <c r="C17" s="6" t="s">
        <v>30</v>
      </c>
      <c r="D17" s="3" t="s">
        <v>43</v>
      </c>
      <c r="E17" s="14" t="s">
        <v>32</v>
      </c>
      <c r="F17" s="14">
        <v>3</v>
      </c>
      <c r="G17" s="40">
        <v>43.52</v>
      </c>
      <c r="H17" s="40">
        <v>2</v>
      </c>
      <c r="I17" s="10">
        <v>165</v>
      </c>
    </row>
    <row r="18" spans="1:9" ht="15.75" x14ac:dyDescent="0.25">
      <c r="A18" s="113" t="s">
        <v>3</v>
      </c>
      <c r="B18" s="5">
        <v>64</v>
      </c>
      <c r="C18" s="38" t="s">
        <v>27</v>
      </c>
      <c r="D18" s="5" t="s">
        <v>43</v>
      </c>
      <c r="E18" s="14" t="s">
        <v>32</v>
      </c>
      <c r="F18" s="14">
        <v>4</v>
      </c>
      <c r="G18" s="40">
        <v>43.76</v>
      </c>
      <c r="H18" s="40">
        <v>3</v>
      </c>
      <c r="I18" s="10">
        <v>110</v>
      </c>
    </row>
    <row r="19" spans="1:9" ht="15.75" x14ac:dyDescent="0.25">
      <c r="A19" s="114" t="s">
        <v>10</v>
      </c>
      <c r="B19" s="2">
        <v>63</v>
      </c>
      <c r="C19" s="7" t="s">
        <v>27</v>
      </c>
      <c r="D19" s="2" t="s">
        <v>43</v>
      </c>
      <c r="E19" s="35" t="s">
        <v>32</v>
      </c>
      <c r="F19" s="35">
        <v>2</v>
      </c>
      <c r="G19" s="64">
        <v>43.86</v>
      </c>
      <c r="H19" s="64">
        <v>4</v>
      </c>
      <c r="I19" s="97">
        <v>75</v>
      </c>
    </row>
    <row r="20" spans="1:9" ht="15.75" x14ac:dyDescent="0.25">
      <c r="A20" s="113" t="s">
        <v>8</v>
      </c>
      <c r="B20" s="5">
        <v>71</v>
      </c>
      <c r="C20" s="6" t="s">
        <v>30</v>
      </c>
      <c r="D20" s="5" t="s">
        <v>43</v>
      </c>
      <c r="E20" s="14" t="s">
        <v>33</v>
      </c>
      <c r="F20" s="14">
        <v>1</v>
      </c>
      <c r="G20" s="40">
        <v>44.75</v>
      </c>
      <c r="H20" s="40">
        <v>1</v>
      </c>
      <c r="I20" s="10">
        <v>50</v>
      </c>
    </row>
    <row r="21" spans="1:9" ht="15.75" x14ac:dyDescent="0.25">
      <c r="A21" s="113" t="s">
        <v>4</v>
      </c>
      <c r="B21" s="5">
        <v>66</v>
      </c>
      <c r="C21" s="6" t="s">
        <v>27</v>
      </c>
      <c r="D21" s="5" t="s">
        <v>43</v>
      </c>
      <c r="E21" s="14" t="s">
        <v>33</v>
      </c>
      <c r="F21" s="14">
        <v>2</v>
      </c>
      <c r="G21" s="40">
        <v>45.07</v>
      </c>
      <c r="H21" s="40">
        <v>2</v>
      </c>
      <c r="I21" s="10">
        <v>35</v>
      </c>
    </row>
    <row r="22" spans="1:9" ht="15.75" x14ac:dyDescent="0.25">
      <c r="A22" s="114" t="s">
        <v>44</v>
      </c>
      <c r="B22" s="2">
        <v>65</v>
      </c>
      <c r="C22" s="7" t="s">
        <v>27</v>
      </c>
      <c r="D22" s="2" t="s">
        <v>43</v>
      </c>
      <c r="E22" s="35" t="s">
        <v>33</v>
      </c>
      <c r="F22" s="35">
        <v>3</v>
      </c>
      <c r="G22" s="64">
        <v>46.84</v>
      </c>
      <c r="H22" s="64">
        <v>3</v>
      </c>
      <c r="I22" s="97">
        <v>25</v>
      </c>
    </row>
  </sheetData>
  <sortState ref="A16:H19">
    <sortCondition ref="H16:H19"/>
  </sortState>
  <pageMargins left="0.70866141732283472" right="0.70866141732283472" top="0.74803149606299213" bottom="0.74803149606299213" header="0.31496062992125984" footer="0.31496062992125984"/>
  <pageSetup scale="96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0"/>
  <sheetViews>
    <sheetView topLeftCell="A13" zoomScale="95" zoomScaleNormal="95" workbookViewId="0">
      <selection activeCell="F29" sqref="F29"/>
    </sheetView>
  </sheetViews>
  <sheetFormatPr defaultRowHeight="15" x14ac:dyDescent="0.25"/>
  <cols>
    <col min="1" max="1" width="18.5703125" customWidth="1"/>
    <col min="3" max="3" width="13.140625" customWidth="1"/>
    <col min="4" max="4" width="12.28515625" customWidth="1"/>
  </cols>
  <sheetData>
    <row r="2" spans="1:13" ht="18.75" x14ac:dyDescent="0.3">
      <c r="A2" s="19" t="s">
        <v>95</v>
      </c>
      <c r="B2" s="20"/>
      <c r="C2" s="21"/>
      <c r="D2" s="20"/>
      <c r="E2" s="25"/>
      <c r="F2" s="25"/>
      <c r="G2" s="25"/>
      <c r="H2" s="25"/>
      <c r="I2" s="25"/>
      <c r="J2" s="20"/>
      <c r="K2" s="22"/>
    </row>
    <row r="3" spans="1:13" ht="47.25" x14ac:dyDescent="0.25">
      <c r="A3" s="23" t="s">
        <v>24</v>
      </c>
      <c r="B3" s="23" t="s">
        <v>12</v>
      </c>
      <c r="C3" s="23" t="s">
        <v>2</v>
      </c>
      <c r="D3" s="24" t="s">
        <v>11</v>
      </c>
      <c r="E3" s="24" t="s">
        <v>46</v>
      </c>
      <c r="F3" s="23" t="s">
        <v>47</v>
      </c>
      <c r="G3" s="23" t="s">
        <v>34</v>
      </c>
      <c r="H3" s="23" t="s">
        <v>25</v>
      </c>
      <c r="I3" s="23" t="s">
        <v>26</v>
      </c>
      <c r="J3" s="23" t="s">
        <v>13</v>
      </c>
      <c r="K3" s="65" t="s">
        <v>34</v>
      </c>
    </row>
    <row r="4" spans="1:13" x14ac:dyDescent="0.25">
      <c r="A4" s="5" t="s">
        <v>31</v>
      </c>
      <c r="B4" s="5">
        <v>60</v>
      </c>
      <c r="C4" s="6" t="s">
        <v>28</v>
      </c>
      <c r="D4" s="4" t="s">
        <v>37</v>
      </c>
      <c r="E4" s="63"/>
      <c r="F4" s="4" t="s">
        <v>32</v>
      </c>
      <c r="G4" s="4">
        <v>1</v>
      </c>
      <c r="H4" s="62">
        <v>46.4</v>
      </c>
      <c r="I4" s="62">
        <v>1</v>
      </c>
      <c r="J4" s="4" t="s">
        <v>32</v>
      </c>
      <c r="K4" s="4">
        <v>1</v>
      </c>
      <c r="L4" s="8"/>
      <c r="M4" s="8"/>
    </row>
    <row r="5" spans="1:13" x14ac:dyDescent="0.25">
      <c r="A5" s="5" t="s">
        <v>6</v>
      </c>
      <c r="B5" s="5">
        <v>59</v>
      </c>
      <c r="C5" s="6" t="s">
        <v>27</v>
      </c>
      <c r="D5" s="5" t="s">
        <v>37</v>
      </c>
      <c r="E5" s="61"/>
      <c r="F5" s="14" t="s">
        <v>32</v>
      </c>
      <c r="G5" s="14">
        <v>2</v>
      </c>
      <c r="H5" s="40">
        <v>49.46</v>
      </c>
      <c r="I5" s="40">
        <v>2</v>
      </c>
      <c r="J5" s="14" t="s">
        <v>32</v>
      </c>
      <c r="K5" s="14">
        <v>3</v>
      </c>
    </row>
    <row r="6" spans="1:13" ht="15.75" x14ac:dyDescent="0.25">
      <c r="A6" s="112" t="s">
        <v>36</v>
      </c>
      <c r="B6" s="2">
        <v>56</v>
      </c>
      <c r="C6" s="7" t="s">
        <v>28</v>
      </c>
      <c r="D6" s="2" t="s">
        <v>37</v>
      </c>
      <c r="E6" s="42"/>
      <c r="F6" s="35" t="s">
        <v>32</v>
      </c>
      <c r="G6" s="35">
        <v>3</v>
      </c>
      <c r="H6" s="64">
        <v>49.72</v>
      </c>
      <c r="I6" s="64">
        <v>3</v>
      </c>
      <c r="J6" s="35" t="s">
        <v>33</v>
      </c>
      <c r="K6" s="35">
        <v>1</v>
      </c>
    </row>
    <row r="7" spans="1:13" x14ac:dyDescent="0.25">
      <c r="A7" s="5" t="s">
        <v>5</v>
      </c>
      <c r="B7" s="5">
        <v>61</v>
      </c>
      <c r="C7" s="6" t="s">
        <v>27</v>
      </c>
      <c r="D7" s="5" t="s">
        <v>37</v>
      </c>
      <c r="E7" s="61"/>
      <c r="F7" s="14" t="s">
        <v>33</v>
      </c>
      <c r="G7" s="14">
        <v>2</v>
      </c>
      <c r="H7" s="40">
        <v>52.14</v>
      </c>
      <c r="I7" s="40">
        <v>1</v>
      </c>
      <c r="J7" s="14" t="s">
        <v>32</v>
      </c>
      <c r="K7" s="14">
        <v>2</v>
      </c>
    </row>
    <row r="8" spans="1:13" x14ac:dyDescent="0.25">
      <c r="A8" s="5" t="s">
        <v>35</v>
      </c>
      <c r="B8" s="5">
        <v>57</v>
      </c>
      <c r="C8" s="6" t="s">
        <v>27</v>
      </c>
      <c r="D8" s="5" t="s">
        <v>37</v>
      </c>
      <c r="E8" s="61"/>
      <c r="F8" s="14" t="s">
        <v>33</v>
      </c>
      <c r="G8" s="14">
        <v>1</v>
      </c>
      <c r="H8" s="40">
        <v>52.35</v>
      </c>
      <c r="I8" s="40">
        <v>2</v>
      </c>
      <c r="J8" s="14" t="s">
        <v>32</v>
      </c>
      <c r="K8" s="14">
        <v>4</v>
      </c>
    </row>
    <row r="9" spans="1:13" x14ac:dyDescent="0.25">
      <c r="A9" s="1" t="s">
        <v>7</v>
      </c>
      <c r="B9" s="2">
        <v>58</v>
      </c>
      <c r="C9" s="7" t="s">
        <v>28</v>
      </c>
      <c r="D9" s="2" t="s">
        <v>37</v>
      </c>
      <c r="E9" s="42"/>
      <c r="F9" s="2" t="s">
        <v>33</v>
      </c>
      <c r="G9" s="2">
        <v>3</v>
      </c>
      <c r="H9" s="2">
        <v>52.59</v>
      </c>
      <c r="I9" s="2">
        <v>3</v>
      </c>
      <c r="J9" s="2" t="s">
        <v>33</v>
      </c>
      <c r="K9" s="2">
        <v>1</v>
      </c>
    </row>
    <row r="13" spans="1:13" ht="18.75" x14ac:dyDescent="0.3">
      <c r="A13" s="19" t="s">
        <v>96</v>
      </c>
      <c r="B13" s="20"/>
      <c r="C13" s="21"/>
      <c r="D13" s="20"/>
      <c r="E13" s="25"/>
      <c r="F13" s="25"/>
      <c r="G13" s="25"/>
      <c r="H13" s="25"/>
      <c r="I13" s="22"/>
    </row>
    <row r="14" spans="1:13" ht="47.25" x14ac:dyDescent="0.25">
      <c r="A14" s="23" t="s">
        <v>24</v>
      </c>
      <c r="B14" s="23" t="s">
        <v>12</v>
      </c>
      <c r="C14" s="23" t="s">
        <v>2</v>
      </c>
      <c r="D14" s="24" t="s">
        <v>11</v>
      </c>
      <c r="E14" s="23" t="s">
        <v>13</v>
      </c>
      <c r="F14" s="23" t="s">
        <v>34</v>
      </c>
      <c r="G14" s="23" t="s">
        <v>25</v>
      </c>
      <c r="H14" s="23" t="s">
        <v>40</v>
      </c>
      <c r="I14" s="23" t="s">
        <v>1</v>
      </c>
    </row>
    <row r="15" spans="1:13" x14ac:dyDescent="0.25">
      <c r="A15" s="4" t="s">
        <v>31</v>
      </c>
      <c r="B15" s="5">
        <v>60</v>
      </c>
      <c r="C15" s="6" t="s">
        <v>28</v>
      </c>
      <c r="D15" s="4" t="s">
        <v>37</v>
      </c>
      <c r="E15" s="4" t="s">
        <v>32</v>
      </c>
      <c r="F15" s="4">
        <v>1</v>
      </c>
      <c r="G15" s="62">
        <v>48.11</v>
      </c>
      <c r="H15" s="62">
        <v>1</v>
      </c>
      <c r="I15" s="10">
        <v>250</v>
      </c>
    </row>
    <row r="16" spans="1:13" x14ac:dyDescent="0.25">
      <c r="A16" s="5" t="s">
        <v>35</v>
      </c>
      <c r="B16" s="5">
        <v>57</v>
      </c>
      <c r="C16" s="6" t="s">
        <v>27</v>
      </c>
      <c r="D16" s="3" t="s">
        <v>37</v>
      </c>
      <c r="E16" s="14" t="s">
        <v>32</v>
      </c>
      <c r="F16" s="14">
        <v>4</v>
      </c>
      <c r="G16" s="40">
        <v>48.33</v>
      </c>
      <c r="H16" s="40">
        <v>2</v>
      </c>
      <c r="I16" s="10">
        <v>165</v>
      </c>
    </row>
    <row r="17" spans="1:9" x14ac:dyDescent="0.25">
      <c r="A17" s="5" t="s">
        <v>5</v>
      </c>
      <c r="B17" s="5">
        <v>61</v>
      </c>
      <c r="C17" s="6" t="s">
        <v>27</v>
      </c>
      <c r="D17" s="5" t="s">
        <v>37</v>
      </c>
      <c r="E17" s="14" t="s">
        <v>32</v>
      </c>
      <c r="F17" s="14">
        <v>2</v>
      </c>
      <c r="G17" s="40">
        <v>48.49</v>
      </c>
      <c r="H17" s="40">
        <v>3</v>
      </c>
      <c r="I17" s="10">
        <v>110</v>
      </c>
    </row>
    <row r="18" spans="1:9" x14ac:dyDescent="0.25">
      <c r="A18" s="2" t="s">
        <v>6</v>
      </c>
      <c r="B18" s="2">
        <v>59</v>
      </c>
      <c r="C18" s="7" t="s">
        <v>27</v>
      </c>
      <c r="D18" s="2" t="s">
        <v>37</v>
      </c>
      <c r="E18" s="35" t="s">
        <v>32</v>
      </c>
      <c r="F18" s="35">
        <v>3</v>
      </c>
      <c r="G18" s="64">
        <v>49.93</v>
      </c>
      <c r="H18" s="64">
        <v>4</v>
      </c>
      <c r="I18" s="97">
        <v>75</v>
      </c>
    </row>
    <row r="19" spans="1:9" ht="15.75" x14ac:dyDescent="0.25">
      <c r="A19" s="95" t="s">
        <v>36</v>
      </c>
      <c r="B19" s="5">
        <v>56</v>
      </c>
      <c r="C19" s="6" t="s">
        <v>28</v>
      </c>
      <c r="D19" s="3" t="s">
        <v>37</v>
      </c>
      <c r="E19" s="14" t="s">
        <v>33</v>
      </c>
      <c r="F19" s="14">
        <v>1</v>
      </c>
      <c r="G19" s="115">
        <v>7.2002314814814813E-4</v>
      </c>
      <c r="H19" s="40">
        <v>1</v>
      </c>
      <c r="I19" s="10">
        <v>50</v>
      </c>
    </row>
    <row r="20" spans="1:9" x14ac:dyDescent="0.25">
      <c r="A20" s="1" t="s">
        <v>7</v>
      </c>
      <c r="B20" s="2">
        <v>58</v>
      </c>
      <c r="C20" s="7" t="s">
        <v>28</v>
      </c>
      <c r="D20" s="2" t="s">
        <v>37</v>
      </c>
      <c r="E20" s="2" t="s">
        <v>33</v>
      </c>
      <c r="F20" s="2">
        <v>2</v>
      </c>
      <c r="G20" s="116">
        <v>7.2233796296296293E-4</v>
      </c>
      <c r="H20" s="2">
        <v>2</v>
      </c>
      <c r="I20" s="97">
        <v>35</v>
      </c>
    </row>
  </sheetData>
  <sortState ref="A15:H18">
    <sortCondition ref="H15:H18"/>
  </sortState>
  <pageMargins left="0.70866141732283472" right="0.70866141732283472" top="0.74803149606299213" bottom="0.74803149606299213" header="0.31496062992125984" footer="0.31496062992125984"/>
  <pageSetup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"/>
  <sheetViews>
    <sheetView workbookViewId="0">
      <selection activeCell="O4" sqref="O4"/>
    </sheetView>
  </sheetViews>
  <sheetFormatPr defaultRowHeight="15" x14ac:dyDescent="0.25"/>
  <cols>
    <col min="1" max="1" width="28.42578125" customWidth="1"/>
    <col min="2" max="2" width="7.42578125" customWidth="1"/>
    <col min="3" max="3" width="10.28515625" customWidth="1"/>
    <col min="4" max="4" width="17.42578125" customWidth="1"/>
    <col min="10" max="10" width="9.28515625" customWidth="1"/>
    <col min="11" max="11" width="10.140625" customWidth="1"/>
  </cols>
  <sheetData>
    <row r="1" spans="1:14" ht="19.5" thickBot="1" x14ac:dyDescent="0.35">
      <c r="A1" s="19" t="s">
        <v>97</v>
      </c>
      <c r="B1" s="74"/>
      <c r="C1" s="21"/>
      <c r="D1" s="20"/>
      <c r="E1" s="20"/>
      <c r="F1" s="25"/>
      <c r="G1" s="25"/>
      <c r="H1" s="25"/>
      <c r="I1" s="25"/>
      <c r="J1" s="25"/>
      <c r="K1" s="25"/>
      <c r="L1" s="25"/>
      <c r="M1" s="25"/>
      <c r="N1" s="25"/>
    </row>
    <row r="2" spans="1:14" ht="63" x14ac:dyDescent="0.25">
      <c r="A2" s="23" t="s">
        <v>24</v>
      </c>
      <c r="B2" s="23" t="s">
        <v>12</v>
      </c>
      <c r="C2" s="23" t="s">
        <v>2</v>
      </c>
      <c r="D2" s="23" t="s">
        <v>11</v>
      </c>
      <c r="E2" s="24" t="s">
        <v>72</v>
      </c>
      <c r="F2" s="71" t="s">
        <v>53</v>
      </c>
      <c r="G2" s="72" t="s">
        <v>52</v>
      </c>
      <c r="H2" s="71" t="s">
        <v>54</v>
      </c>
      <c r="I2" s="72" t="s">
        <v>51</v>
      </c>
      <c r="J2" s="71" t="s">
        <v>55</v>
      </c>
      <c r="K2" s="72" t="s">
        <v>56</v>
      </c>
      <c r="L2" s="73" t="s">
        <v>57</v>
      </c>
      <c r="M2" s="71" t="s">
        <v>26</v>
      </c>
      <c r="N2" s="72" t="s">
        <v>1</v>
      </c>
    </row>
    <row r="3" spans="1:14" ht="15.75" x14ac:dyDescent="0.25">
      <c r="A3" s="59" t="s">
        <v>41</v>
      </c>
      <c r="B3" s="5">
        <v>68</v>
      </c>
      <c r="C3" s="6" t="s">
        <v>30</v>
      </c>
      <c r="D3" s="5" t="s">
        <v>43</v>
      </c>
      <c r="E3" s="5">
        <v>1</v>
      </c>
      <c r="F3" s="66">
        <v>37</v>
      </c>
      <c r="G3" s="67">
        <v>1</v>
      </c>
      <c r="H3" s="43" t="s">
        <v>106</v>
      </c>
      <c r="I3" s="27">
        <v>2</v>
      </c>
      <c r="J3" s="26"/>
      <c r="K3" s="27"/>
      <c r="L3" s="37"/>
      <c r="M3" s="26">
        <v>1</v>
      </c>
      <c r="N3" s="10">
        <v>250</v>
      </c>
    </row>
    <row r="4" spans="1:14" ht="15.75" x14ac:dyDescent="0.25">
      <c r="A4" s="96" t="s">
        <v>29</v>
      </c>
      <c r="B4" s="5">
        <v>62</v>
      </c>
      <c r="C4" s="6" t="s">
        <v>28</v>
      </c>
      <c r="D4" s="5" t="s">
        <v>43</v>
      </c>
      <c r="E4" s="33">
        <v>9</v>
      </c>
      <c r="F4" s="28">
        <v>30</v>
      </c>
      <c r="G4" s="29">
        <v>2</v>
      </c>
      <c r="H4" s="43" t="s">
        <v>102</v>
      </c>
      <c r="I4" s="29">
        <v>1</v>
      </c>
      <c r="J4" s="28"/>
      <c r="K4" s="29"/>
      <c r="L4" s="121"/>
      <c r="M4" s="28">
        <v>2</v>
      </c>
      <c r="N4" s="10">
        <v>165</v>
      </c>
    </row>
    <row r="5" spans="1:14" ht="15.75" x14ac:dyDescent="0.25">
      <c r="A5" s="59" t="s">
        <v>8</v>
      </c>
      <c r="B5" s="5">
        <v>71</v>
      </c>
      <c r="C5" s="6" t="s">
        <v>30</v>
      </c>
      <c r="D5" s="5" t="s">
        <v>43</v>
      </c>
      <c r="E5" s="33">
        <v>2</v>
      </c>
      <c r="F5" s="68">
        <v>2</v>
      </c>
      <c r="G5" s="69">
        <v>3</v>
      </c>
      <c r="H5" s="43" t="s">
        <v>104</v>
      </c>
      <c r="I5" s="27">
        <v>4</v>
      </c>
      <c r="J5" s="26"/>
      <c r="K5" s="27"/>
      <c r="L5" s="37"/>
      <c r="M5" s="26">
        <v>3</v>
      </c>
      <c r="N5" s="10">
        <v>110</v>
      </c>
    </row>
    <row r="6" spans="1:14" ht="15.75" x14ac:dyDescent="0.25">
      <c r="A6" s="59" t="s">
        <v>4</v>
      </c>
      <c r="B6" s="5">
        <v>66</v>
      </c>
      <c r="C6" s="6" t="s">
        <v>27</v>
      </c>
      <c r="D6" s="5" t="s">
        <v>43</v>
      </c>
      <c r="E6" s="33">
        <v>4</v>
      </c>
      <c r="F6" s="68">
        <v>1</v>
      </c>
      <c r="G6" s="69">
        <v>4</v>
      </c>
      <c r="H6" s="43" t="s">
        <v>103</v>
      </c>
      <c r="I6" s="27">
        <v>3</v>
      </c>
      <c r="J6" s="26"/>
      <c r="K6" s="27"/>
      <c r="L6" s="37"/>
      <c r="M6" s="26">
        <v>4</v>
      </c>
      <c r="N6" s="10">
        <v>75</v>
      </c>
    </row>
    <row r="7" spans="1:14" ht="15.75" x14ac:dyDescent="0.25">
      <c r="A7" s="59" t="s">
        <v>3</v>
      </c>
      <c r="B7" s="5">
        <v>64</v>
      </c>
      <c r="C7" s="6" t="s">
        <v>27</v>
      </c>
      <c r="D7" s="5" t="s">
        <v>43</v>
      </c>
      <c r="E7" s="33">
        <v>8</v>
      </c>
      <c r="F7" s="28">
        <v>1</v>
      </c>
      <c r="G7" s="29">
        <v>5</v>
      </c>
      <c r="H7" s="43" t="s">
        <v>105</v>
      </c>
      <c r="I7" s="27">
        <v>5</v>
      </c>
      <c r="J7" s="26"/>
      <c r="K7" s="27"/>
      <c r="L7" s="37"/>
      <c r="M7" s="26">
        <v>5</v>
      </c>
      <c r="N7" s="10">
        <v>50</v>
      </c>
    </row>
    <row r="8" spans="1:14" ht="15.75" x14ac:dyDescent="0.25">
      <c r="A8" s="59" t="s">
        <v>44</v>
      </c>
      <c r="B8" s="5">
        <v>65</v>
      </c>
      <c r="C8" s="6" t="s">
        <v>27</v>
      </c>
      <c r="D8" s="5" t="s">
        <v>43</v>
      </c>
      <c r="E8" s="33">
        <v>7</v>
      </c>
      <c r="F8" s="68"/>
      <c r="G8" s="69"/>
      <c r="H8" s="43"/>
      <c r="I8" s="27"/>
      <c r="J8" s="26" t="s">
        <v>101</v>
      </c>
      <c r="K8" s="27">
        <v>1</v>
      </c>
      <c r="L8" s="37"/>
      <c r="M8" s="26">
        <v>6</v>
      </c>
      <c r="N8" s="10">
        <v>35</v>
      </c>
    </row>
    <row r="9" spans="1:14" ht="15.75" x14ac:dyDescent="0.25">
      <c r="A9" s="96" t="s">
        <v>10</v>
      </c>
      <c r="B9" s="5">
        <v>63</v>
      </c>
      <c r="C9" s="6" t="s">
        <v>27</v>
      </c>
      <c r="D9" s="5" t="s">
        <v>43</v>
      </c>
      <c r="E9" s="33">
        <v>3</v>
      </c>
      <c r="F9" s="68"/>
      <c r="G9" s="69"/>
      <c r="H9" s="43"/>
      <c r="I9" s="27"/>
      <c r="J9" s="26" t="s">
        <v>100</v>
      </c>
      <c r="K9" s="27">
        <v>2</v>
      </c>
      <c r="L9" s="37"/>
      <c r="M9" s="26">
        <v>7</v>
      </c>
      <c r="N9" s="10">
        <v>25</v>
      </c>
    </row>
    <row r="10" spans="1:14" ht="15.75" x14ac:dyDescent="0.25">
      <c r="A10" s="59" t="s">
        <v>42</v>
      </c>
      <c r="B10" s="5">
        <v>70</v>
      </c>
      <c r="C10" s="6" t="s">
        <v>28</v>
      </c>
      <c r="D10" s="5" t="s">
        <v>43</v>
      </c>
      <c r="E10" s="33">
        <v>5</v>
      </c>
      <c r="F10" s="68"/>
      <c r="G10" s="69"/>
      <c r="H10" s="43"/>
      <c r="I10" s="27"/>
      <c r="J10" s="26"/>
      <c r="K10" s="27"/>
      <c r="L10" s="37"/>
      <c r="M10" s="26" t="s">
        <v>99</v>
      </c>
      <c r="N10" s="27">
        <v>0</v>
      </c>
    </row>
    <row r="11" spans="1:14" ht="16.5" thickBot="1" x14ac:dyDescent="0.3">
      <c r="A11" s="60" t="s">
        <v>9</v>
      </c>
      <c r="B11" s="2">
        <v>72</v>
      </c>
      <c r="C11" s="7" t="s">
        <v>27</v>
      </c>
      <c r="D11" s="2" t="s">
        <v>43</v>
      </c>
      <c r="E11" s="34">
        <v>6</v>
      </c>
      <c r="F11" s="117"/>
      <c r="G11" s="118"/>
      <c r="H11" s="70"/>
      <c r="I11" s="119"/>
      <c r="J11" s="120"/>
      <c r="K11" s="119"/>
      <c r="L11" s="122"/>
      <c r="M11" s="120" t="s">
        <v>99</v>
      </c>
      <c r="N11" s="119">
        <v>0</v>
      </c>
    </row>
  </sheetData>
  <sortState ref="A3:N11">
    <sortCondition ref="M3:M11"/>
  </sortState>
  <pageMargins left="0.70866141732283472" right="0.70866141732283472" top="0.74803149606299213" bottom="0.74803149606299213" header="0.31496062992125984" footer="0.31496062992125984"/>
  <pageSetup scale="78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1"/>
  <sheetViews>
    <sheetView zoomScaleNormal="100" workbookViewId="0">
      <selection activeCell="E7" sqref="E7"/>
    </sheetView>
  </sheetViews>
  <sheetFormatPr defaultRowHeight="15" x14ac:dyDescent="0.25"/>
  <cols>
    <col min="1" max="1" width="26.5703125" customWidth="1"/>
    <col min="2" max="3" width="10.7109375" customWidth="1"/>
    <col min="4" max="4" width="17.7109375" customWidth="1"/>
    <col min="5" max="5" width="9.7109375" customWidth="1"/>
    <col min="6" max="6" width="9" style="8" customWidth="1"/>
    <col min="7" max="7" width="9.28515625" customWidth="1"/>
    <col min="8" max="8" width="10.7109375" customWidth="1"/>
    <col min="9" max="10" width="9" customWidth="1"/>
    <col min="11" max="11" width="7.85546875" customWidth="1"/>
    <col min="13" max="14" width="8.7109375" customWidth="1"/>
    <col min="15" max="15" width="10.85546875" customWidth="1"/>
  </cols>
  <sheetData>
    <row r="1" spans="1:19" ht="19.5" thickBot="1" x14ac:dyDescent="0.35">
      <c r="A1" s="18" t="s">
        <v>74</v>
      </c>
      <c r="B1" s="109"/>
      <c r="C1" s="110"/>
      <c r="D1" s="109"/>
      <c r="E1" s="109"/>
      <c r="F1" s="110"/>
      <c r="G1" s="109"/>
      <c r="H1" s="109"/>
      <c r="I1" s="109"/>
      <c r="J1" s="109"/>
      <c r="K1" s="109"/>
      <c r="L1" s="13"/>
      <c r="M1" s="13"/>
      <c r="N1" s="13"/>
      <c r="O1" s="13"/>
      <c r="P1" s="13"/>
      <c r="Q1" s="13"/>
      <c r="R1" s="13"/>
      <c r="S1" s="13"/>
    </row>
    <row r="2" spans="1:19" ht="49.5" customHeight="1" x14ac:dyDescent="0.25">
      <c r="A2" s="17" t="s">
        <v>24</v>
      </c>
      <c r="B2" s="17" t="s">
        <v>12</v>
      </c>
      <c r="C2" s="17" t="s">
        <v>2</v>
      </c>
      <c r="D2" s="32" t="s">
        <v>11</v>
      </c>
      <c r="E2" s="44" t="s">
        <v>61</v>
      </c>
      <c r="F2" s="75" t="s">
        <v>62</v>
      </c>
      <c r="G2" s="79" t="s">
        <v>63</v>
      </c>
      <c r="H2" s="45" t="s">
        <v>64</v>
      </c>
      <c r="I2" s="76" t="s">
        <v>65</v>
      </c>
      <c r="J2" s="45" t="s">
        <v>66</v>
      </c>
      <c r="K2" s="52" t="s">
        <v>67</v>
      </c>
      <c r="L2" s="44" t="s">
        <v>68</v>
      </c>
      <c r="M2" s="75" t="s">
        <v>62</v>
      </c>
      <c r="N2" s="79" t="s">
        <v>69</v>
      </c>
      <c r="O2" s="45" t="s">
        <v>64</v>
      </c>
      <c r="P2" s="76" t="s">
        <v>70</v>
      </c>
      <c r="Q2" s="45" t="s">
        <v>66</v>
      </c>
      <c r="R2" s="88" t="s">
        <v>71</v>
      </c>
      <c r="S2" s="89" t="s">
        <v>73</v>
      </c>
    </row>
    <row r="3" spans="1:19" ht="15.75" x14ac:dyDescent="0.25">
      <c r="A3" s="96" t="s">
        <v>29</v>
      </c>
      <c r="B3" s="5">
        <v>62</v>
      </c>
      <c r="C3" s="6" t="s">
        <v>28</v>
      </c>
      <c r="D3" s="41" t="s">
        <v>43</v>
      </c>
      <c r="E3" s="107">
        <v>250</v>
      </c>
      <c r="F3" s="50">
        <f t="shared" ref="F3:F11" si="0">(E3/4)</f>
        <v>62.5</v>
      </c>
      <c r="G3" s="80">
        <v>250</v>
      </c>
      <c r="H3" s="47">
        <f t="shared" ref="H3:H11" si="1">(G3/4)</f>
        <v>62.5</v>
      </c>
      <c r="I3" s="94">
        <v>165</v>
      </c>
      <c r="J3" s="81">
        <f t="shared" ref="J3:J11" si="2">(I3/2)</f>
        <v>82.5</v>
      </c>
      <c r="K3" s="38">
        <f t="shared" ref="K3:K11" si="3">(F3+H3+J3)</f>
        <v>207.5</v>
      </c>
      <c r="L3" s="46">
        <v>250</v>
      </c>
      <c r="M3" s="50">
        <f t="shared" ref="M3:M11" si="4">(L3/4)</f>
        <v>62.5</v>
      </c>
      <c r="N3" s="80">
        <v>250</v>
      </c>
      <c r="O3" s="81">
        <f t="shared" ref="O3:O11" si="5">(N3/4)</f>
        <v>62.5</v>
      </c>
      <c r="P3" s="80">
        <v>165</v>
      </c>
      <c r="Q3" s="81">
        <f t="shared" ref="Q3:Q11" si="6">(P3/2)</f>
        <v>82.5</v>
      </c>
      <c r="R3" s="87">
        <f t="shared" ref="R3:R11" si="7">(M3+O3+Q3)</f>
        <v>207.5</v>
      </c>
      <c r="S3" s="90">
        <f t="shared" ref="S3:S11" si="8">(K3+R3)</f>
        <v>415</v>
      </c>
    </row>
    <row r="4" spans="1:19" ht="15.75" x14ac:dyDescent="0.25">
      <c r="A4" s="59" t="s">
        <v>41</v>
      </c>
      <c r="B4" s="5">
        <v>68</v>
      </c>
      <c r="C4" s="6" t="s">
        <v>30</v>
      </c>
      <c r="D4" s="41" t="s">
        <v>43</v>
      </c>
      <c r="E4" s="108">
        <v>50</v>
      </c>
      <c r="F4" s="50">
        <f t="shared" si="0"/>
        <v>12.5</v>
      </c>
      <c r="G4" s="49">
        <v>165</v>
      </c>
      <c r="H4" s="47">
        <f t="shared" si="1"/>
        <v>41.25</v>
      </c>
      <c r="I4" s="77">
        <v>250</v>
      </c>
      <c r="J4" s="54">
        <f t="shared" si="2"/>
        <v>125</v>
      </c>
      <c r="K4" s="38">
        <f t="shared" si="3"/>
        <v>178.75</v>
      </c>
      <c r="L4" s="46">
        <v>50</v>
      </c>
      <c r="M4" s="50">
        <f t="shared" si="4"/>
        <v>12.5</v>
      </c>
      <c r="N4" s="49">
        <v>165</v>
      </c>
      <c r="O4" s="47">
        <f t="shared" si="5"/>
        <v>41.25</v>
      </c>
      <c r="P4" s="49">
        <v>250</v>
      </c>
      <c r="Q4" s="54">
        <f t="shared" si="6"/>
        <v>125</v>
      </c>
      <c r="R4" s="87">
        <f t="shared" si="7"/>
        <v>178.75</v>
      </c>
      <c r="S4" s="90">
        <f t="shared" si="8"/>
        <v>357.5</v>
      </c>
    </row>
    <row r="5" spans="1:19" ht="15.75" x14ac:dyDescent="0.25">
      <c r="A5" s="59" t="s">
        <v>3</v>
      </c>
      <c r="B5" s="5">
        <v>64</v>
      </c>
      <c r="C5" s="6" t="s">
        <v>27</v>
      </c>
      <c r="D5" s="41" t="s">
        <v>43</v>
      </c>
      <c r="E5" s="108">
        <v>165</v>
      </c>
      <c r="F5" s="50">
        <f t="shared" si="0"/>
        <v>41.25</v>
      </c>
      <c r="G5" s="49">
        <v>110</v>
      </c>
      <c r="H5" s="47">
        <f t="shared" si="1"/>
        <v>27.5</v>
      </c>
      <c r="I5" s="77">
        <v>50</v>
      </c>
      <c r="J5" s="54">
        <f t="shared" si="2"/>
        <v>25</v>
      </c>
      <c r="K5" s="38">
        <f t="shared" si="3"/>
        <v>93.75</v>
      </c>
      <c r="L5" s="46">
        <v>110</v>
      </c>
      <c r="M5" s="50">
        <f t="shared" si="4"/>
        <v>27.5</v>
      </c>
      <c r="N5" s="49">
        <v>110</v>
      </c>
      <c r="O5" s="47">
        <f t="shared" si="5"/>
        <v>27.5</v>
      </c>
      <c r="P5" s="49">
        <v>50</v>
      </c>
      <c r="Q5" s="54">
        <f t="shared" si="6"/>
        <v>25</v>
      </c>
      <c r="R5" s="87">
        <f t="shared" si="7"/>
        <v>80</v>
      </c>
      <c r="S5" s="90">
        <f t="shared" si="8"/>
        <v>173.75</v>
      </c>
    </row>
    <row r="6" spans="1:19" ht="15.75" x14ac:dyDescent="0.25">
      <c r="A6" s="59" t="s">
        <v>8</v>
      </c>
      <c r="B6" s="5">
        <v>71</v>
      </c>
      <c r="C6" s="6" t="s">
        <v>30</v>
      </c>
      <c r="D6" s="41" t="s">
        <v>43</v>
      </c>
      <c r="E6" s="108">
        <v>110</v>
      </c>
      <c r="F6" s="50">
        <f t="shared" si="0"/>
        <v>27.5</v>
      </c>
      <c r="G6" s="49">
        <v>50</v>
      </c>
      <c r="H6" s="47">
        <f t="shared" si="1"/>
        <v>12.5</v>
      </c>
      <c r="I6" s="77">
        <v>75</v>
      </c>
      <c r="J6" s="54">
        <f t="shared" si="2"/>
        <v>37.5</v>
      </c>
      <c r="K6" s="38">
        <f t="shared" si="3"/>
        <v>77.5</v>
      </c>
      <c r="L6" s="46">
        <v>75</v>
      </c>
      <c r="M6" s="50">
        <f t="shared" si="4"/>
        <v>18.75</v>
      </c>
      <c r="N6" s="49">
        <v>50</v>
      </c>
      <c r="O6" s="47">
        <f t="shared" si="5"/>
        <v>12.5</v>
      </c>
      <c r="P6" s="49">
        <v>110</v>
      </c>
      <c r="Q6" s="54">
        <f t="shared" si="6"/>
        <v>55</v>
      </c>
      <c r="R6" s="87">
        <f t="shared" si="7"/>
        <v>86.25</v>
      </c>
      <c r="S6" s="90">
        <f t="shared" si="8"/>
        <v>163.75</v>
      </c>
    </row>
    <row r="7" spans="1:19" ht="15.75" x14ac:dyDescent="0.25">
      <c r="A7" s="59" t="s">
        <v>4</v>
      </c>
      <c r="B7" s="5">
        <v>66</v>
      </c>
      <c r="C7" s="6" t="s">
        <v>27</v>
      </c>
      <c r="D7" s="41" t="s">
        <v>43</v>
      </c>
      <c r="E7" s="108">
        <v>25</v>
      </c>
      <c r="F7" s="50">
        <f t="shared" si="0"/>
        <v>6.25</v>
      </c>
      <c r="G7" s="49">
        <v>75</v>
      </c>
      <c r="H7" s="47">
        <f t="shared" si="1"/>
        <v>18.75</v>
      </c>
      <c r="I7" s="77">
        <v>110</v>
      </c>
      <c r="J7" s="54">
        <f t="shared" si="2"/>
        <v>55</v>
      </c>
      <c r="K7" s="38">
        <f t="shared" si="3"/>
        <v>80</v>
      </c>
      <c r="L7" s="46">
        <v>35</v>
      </c>
      <c r="M7" s="50">
        <f t="shared" si="4"/>
        <v>8.75</v>
      </c>
      <c r="N7" s="49">
        <v>35</v>
      </c>
      <c r="O7" s="47">
        <f t="shared" si="5"/>
        <v>8.75</v>
      </c>
      <c r="P7" s="49">
        <v>75</v>
      </c>
      <c r="Q7" s="54">
        <f t="shared" si="6"/>
        <v>37.5</v>
      </c>
      <c r="R7" s="87">
        <f t="shared" si="7"/>
        <v>55</v>
      </c>
      <c r="S7" s="90">
        <f t="shared" si="8"/>
        <v>135</v>
      </c>
    </row>
    <row r="8" spans="1:19" ht="15.75" x14ac:dyDescent="0.25">
      <c r="A8" s="96" t="s">
        <v>10</v>
      </c>
      <c r="B8" s="5">
        <v>63</v>
      </c>
      <c r="C8" s="6" t="s">
        <v>27</v>
      </c>
      <c r="D8" s="41" t="s">
        <v>43</v>
      </c>
      <c r="E8" s="108">
        <v>75</v>
      </c>
      <c r="F8" s="50">
        <f t="shared" si="0"/>
        <v>18.75</v>
      </c>
      <c r="G8" s="49">
        <v>35</v>
      </c>
      <c r="H8" s="47">
        <f t="shared" si="1"/>
        <v>8.75</v>
      </c>
      <c r="I8" s="77">
        <v>14</v>
      </c>
      <c r="J8" s="54">
        <f t="shared" si="2"/>
        <v>7</v>
      </c>
      <c r="K8" s="38">
        <f t="shared" si="3"/>
        <v>34.5</v>
      </c>
      <c r="L8" s="46">
        <v>165</v>
      </c>
      <c r="M8" s="50">
        <f t="shared" si="4"/>
        <v>41.25</v>
      </c>
      <c r="N8" s="49">
        <v>75</v>
      </c>
      <c r="O8" s="47">
        <f t="shared" si="5"/>
        <v>18.75</v>
      </c>
      <c r="P8" s="49">
        <v>25</v>
      </c>
      <c r="Q8" s="54">
        <f t="shared" si="6"/>
        <v>12.5</v>
      </c>
      <c r="R8" s="87">
        <f t="shared" si="7"/>
        <v>72.5</v>
      </c>
      <c r="S8" s="90">
        <f t="shared" si="8"/>
        <v>107</v>
      </c>
    </row>
    <row r="9" spans="1:19" ht="15.75" x14ac:dyDescent="0.25">
      <c r="A9" s="96" t="s">
        <v>44</v>
      </c>
      <c r="B9" s="5">
        <v>65</v>
      </c>
      <c r="C9" s="6" t="s">
        <v>27</v>
      </c>
      <c r="D9" s="41" t="s">
        <v>43</v>
      </c>
      <c r="E9" s="108">
        <v>14</v>
      </c>
      <c r="F9" s="50">
        <f t="shared" si="0"/>
        <v>3.5</v>
      </c>
      <c r="G9" s="49">
        <v>18</v>
      </c>
      <c r="H9" s="47">
        <f t="shared" si="1"/>
        <v>4.5</v>
      </c>
      <c r="I9" s="77">
        <v>18</v>
      </c>
      <c r="J9" s="54">
        <f t="shared" si="2"/>
        <v>9</v>
      </c>
      <c r="K9" s="38">
        <f t="shared" si="3"/>
        <v>17</v>
      </c>
      <c r="L9" s="48">
        <v>25</v>
      </c>
      <c r="M9" s="50">
        <f t="shared" si="4"/>
        <v>6.25</v>
      </c>
      <c r="N9" s="49">
        <v>25</v>
      </c>
      <c r="O9" s="47">
        <f t="shared" si="5"/>
        <v>6.25</v>
      </c>
      <c r="P9" s="49">
        <v>35</v>
      </c>
      <c r="Q9" s="54">
        <f t="shared" si="6"/>
        <v>17.5</v>
      </c>
      <c r="R9" s="87">
        <f t="shared" si="7"/>
        <v>30</v>
      </c>
      <c r="S9" s="90">
        <f t="shared" si="8"/>
        <v>47</v>
      </c>
    </row>
    <row r="10" spans="1:19" ht="15.75" x14ac:dyDescent="0.25">
      <c r="A10" s="96" t="s">
        <v>9</v>
      </c>
      <c r="B10" s="5">
        <v>72</v>
      </c>
      <c r="C10" s="6" t="s">
        <v>27</v>
      </c>
      <c r="D10" s="41" t="s">
        <v>43</v>
      </c>
      <c r="E10" s="108">
        <v>35</v>
      </c>
      <c r="F10" s="50">
        <f t="shared" si="0"/>
        <v>8.75</v>
      </c>
      <c r="G10" s="49">
        <v>25</v>
      </c>
      <c r="H10" s="47">
        <f t="shared" si="1"/>
        <v>6.25</v>
      </c>
      <c r="I10" s="77">
        <v>25</v>
      </c>
      <c r="J10" s="54">
        <f t="shared" si="2"/>
        <v>12.5</v>
      </c>
      <c r="K10" s="38">
        <f t="shared" si="3"/>
        <v>27.5</v>
      </c>
      <c r="L10" s="48">
        <v>0</v>
      </c>
      <c r="M10" s="50">
        <f t="shared" si="4"/>
        <v>0</v>
      </c>
      <c r="N10" s="49">
        <v>0</v>
      </c>
      <c r="O10" s="47">
        <f t="shared" si="5"/>
        <v>0</v>
      </c>
      <c r="P10" s="49">
        <v>0</v>
      </c>
      <c r="Q10" s="54">
        <f t="shared" si="6"/>
        <v>0</v>
      </c>
      <c r="R10" s="87">
        <f t="shared" si="7"/>
        <v>0</v>
      </c>
      <c r="S10" s="90">
        <f t="shared" si="8"/>
        <v>27.5</v>
      </c>
    </row>
    <row r="11" spans="1:19" ht="16.5" thickBot="1" x14ac:dyDescent="0.3">
      <c r="A11" s="60" t="s">
        <v>42</v>
      </c>
      <c r="B11" s="2">
        <v>70</v>
      </c>
      <c r="C11" s="7" t="s">
        <v>28</v>
      </c>
      <c r="D11" s="93" t="s">
        <v>43</v>
      </c>
      <c r="E11" s="97">
        <v>18</v>
      </c>
      <c r="F11" s="78">
        <f t="shared" si="0"/>
        <v>4.5</v>
      </c>
      <c r="G11" s="55">
        <v>14</v>
      </c>
      <c r="H11" s="51">
        <f t="shared" si="1"/>
        <v>3.5</v>
      </c>
      <c r="I11" s="53">
        <v>35</v>
      </c>
      <c r="J11" s="85">
        <f t="shared" si="2"/>
        <v>17.5</v>
      </c>
      <c r="K11" s="86">
        <f t="shared" si="3"/>
        <v>25.5</v>
      </c>
      <c r="L11" s="82">
        <v>0</v>
      </c>
      <c r="M11" s="78">
        <f t="shared" si="4"/>
        <v>0</v>
      </c>
      <c r="N11" s="83">
        <v>0</v>
      </c>
      <c r="O11" s="84">
        <f t="shared" si="5"/>
        <v>0</v>
      </c>
      <c r="P11" s="83">
        <v>0</v>
      </c>
      <c r="Q11" s="85">
        <f t="shared" si="6"/>
        <v>0</v>
      </c>
      <c r="R11" s="91">
        <f t="shared" si="7"/>
        <v>0</v>
      </c>
      <c r="S11" s="92">
        <f t="shared" si="8"/>
        <v>25.5</v>
      </c>
    </row>
  </sheetData>
  <sortState ref="A3:S11">
    <sortCondition descending="1" ref="S3:S11"/>
  </sortState>
  <pageMargins left="0.70866141732283472" right="0.70866141732283472" top="0.74803149606299213" bottom="0.74803149606299213" header="0.31496062992125984" footer="0.31496062992125984"/>
  <pageSetup scale="59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workbookViewId="0">
      <selection activeCell="K15" sqref="K15"/>
    </sheetView>
  </sheetViews>
  <sheetFormatPr defaultRowHeight="15" x14ac:dyDescent="0.25"/>
  <cols>
    <col min="1" max="1" width="28.42578125" customWidth="1"/>
    <col min="2" max="2" width="7.42578125" customWidth="1"/>
    <col min="3" max="3" width="10.28515625" customWidth="1"/>
    <col min="4" max="4" width="17.42578125" customWidth="1"/>
    <col min="10" max="10" width="9.28515625" customWidth="1"/>
    <col min="11" max="11" width="10.140625" customWidth="1"/>
  </cols>
  <sheetData>
    <row r="1" spans="1:14" ht="19.5" thickBot="1" x14ac:dyDescent="0.35">
      <c r="A1" s="19" t="s">
        <v>98</v>
      </c>
      <c r="B1" s="74"/>
      <c r="C1" s="21"/>
      <c r="D1" s="20"/>
      <c r="E1" s="20"/>
      <c r="F1" s="25"/>
      <c r="G1" s="25"/>
      <c r="H1" s="25"/>
      <c r="I1" s="25"/>
      <c r="J1" s="25"/>
      <c r="K1" s="25"/>
      <c r="L1" s="25"/>
      <c r="M1" s="25"/>
      <c r="N1" s="25"/>
    </row>
    <row r="2" spans="1:14" ht="63" x14ac:dyDescent="0.25">
      <c r="A2" s="23" t="s">
        <v>24</v>
      </c>
      <c r="B2" s="23" t="s">
        <v>12</v>
      </c>
      <c r="C2" s="23" t="s">
        <v>2</v>
      </c>
      <c r="D2" s="23" t="s">
        <v>11</v>
      </c>
      <c r="E2" s="24" t="s">
        <v>72</v>
      </c>
      <c r="F2" s="71" t="s">
        <v>53</v>
      </c>
      <c r="G2" s="72" t="s">
        <v>52</v>
      </c>
      <c r="H2" s="71" t="s">
        <v>54</v>
      </c>
      <c r="I2" s="72" t="s">
        <v>51</v>
      </c>
      <c r="J2" s="71" t="s">
        <v>55</v>
      </c>
      <c r="K2" s="72" t="s">
        <v>56</v>
      </c>
      <c r="L2" s="73" t="s">
        <v>57</v>
      </c>
      <c r="M2" s="71" t="s">
        <v>26</v>
      </c>
      <c r="N2" s="72" t="s">
        <v>1</v>
      </c>
    </row>
    <row r="3" spans="1:14" x14ac:dyDescent="0.25">
      <c r="A3" s="5" t="s">
        <v>31</v>
      </c>
      <c r="B3" s="5">
        <v>60</v>
      </c>
      <c r="C3" s="6" t="s">
        <v>28</v>
      </c>
      <c r="D3" s="5" t="s">
        <v>37</v>
      </c>
      <c r="E3" s="33">
        <v>6</v>
      </c>
      <c r="F3" s="123">
        <v>49</v>
      </c>
      <c r="G3" s="124">
        <v>1</v>
      </c>
      <c r="H3" s="43" t="s">
        <v>107</v>
      </c>
      <c r="I3" s="29">
        <v>1</v>
      </c>
      <c r="J3" s="28"/>
      <c r="K3" s="29"/>
      <c r="L3" s="121"/>
      <c r="M3" s="28">
        <v>1</v>
      </c>
      <c r="N3" s="10">
        <v>250</v>
      </c>
    </row>
    <row r="4" spans="1:14" x14ac:dyDescent="0.25">
      <c r="A4" s="5" t="s">
        <v>5</v>
      </c>
      <c r="B4" s="5">
        <v>61</v>
      </c>
      <c r="C4" s="6" t="s">
        <v>27</v>
      </c>
      <c r="D4" s="5" t="s">
        <v>37</v>
      </c>
      <c r="E4" s="33">
        <v>5</v>
      </c>
      <c r="F4" s="28">
        <v>22</v>
      </c>
      <c r="G4" s="29">
        <v>2</v>
      </c>
      <c r="H4" s="43" t="s">
        <v>108</v>
      </c>
      <c r="I4" s="27">
        <v>2</v>
      </c>
      <c r="J4" s="26"/>
      <c r="K4" s="27"/>
      <c r="L4" s="37"/>
      <c r="M4" s="26">
        <v>2</v>
      </c>
      <c r="N4" s="10">
        <v>165</v>
      </c>
    </row>
    <row r="5" spans="1:14" x14ac:dyDescent="0.25">
      <c r="A5" s="5" t="s">
        <v>35</v>
      </c>
      <c r="B5" s="5">
        <v>57</v>
      </c>
      <c r="C5" s="6" t="s">
        <v>27</v>
      </c>
      <c r="D5" s="5" t="s">
        <v>37</v>
      </c>
      <c r="E5" s="33">
        <v>2</v>
      </c>
      <c r="F5" s="68">
        <v>2</v>
      </c>
      <c r="G5" s="69">
        <v>3</v>
      </c>
      <c r="H5" s="43" t="s">
        <v>109</v>
      </c>
      <c r="I5" s="27">
        <v>3</v>
      </c>
      <c r="J5" s="26"/>
      <c r="K5" s="27"/>
      <c r="L5" s="37"/>
      <c r="M5" s="26">
        <v>3</v>
      </c>
      <c r="N5" s="10">
        <v>110</v>
      </c>
    </row>
    <row r="6" spans="1:14" x14ac:dyDescent="0.25">
      <c r="A6" s="5" t="s">
        <v>6</v>
      </c>
      <c r="B6" s="5">
        <v>59</v>
      </c>
      <c r="C6" s="6" t="s">
        <v>27</v>
      </c>
      <c r="D6" s="5" t="s">
        <v>37</v>
      </c>
      <c r="E6" s="33">
        <v>1</v>
      </c>
      <c r="F6" s="68">
        <v>1</v>
      </c>
      <c r="G6" s="69">
        <v>4</v>
      </c>
      <c r="H6" s="43" t="s">
        <v>111</v>
      </c>
      <c r="I6" s="27">
        <v>5</v>
      </c>
      <c r="J6" s="26"/>
      <c r="K6" s="27"/>
      <c r="L6" s="37"/>
      <c r="M6" s="26">
        <v>4</v>
      </c>
      <c r="N6" s="10">
        <v>75</v>
      </c>
    </row>
    <row r="7" spans="1:14" x14ac:dyDescent="0.25">
      <c r="A7" s="5" t="s">
        <v>7</v>
      </c>
      <c r="B7" s="5">
        <v>58</v>
      </c>
      <c r="C7" s="6" t="s">
        <v>28</v>
      </c>
      <c r="D7" s="5" t="s">
        <v>37</v>
      </c>
      <c r="E7" s="5">
        <v>3</v>
      </c>
      <c r="F7" s="68"/>
      <c r="G7" s="69"/>
      <c r="H7" s="43" t="s">
        <v>110</v>
      </c>
      <c r="I7" s="27">
        <v>4</v>
      </c>
      <c r="J7" s="26"/>
      <c r="K7" s="27"/>
      <c r="L7" s="37"/>
      <c r="M7" s="26">
        <v>5</v>
      </c>
      <c r="N7" s="10">
        <v>50</v>
      </c>
    </row>
    <row r="8" spans="1:14" ht="16.5" thickBot="1" x14ac:dyDescent="0.3">
      <c r="A8" s="56" t="s">
        <v>36</v>
      </c>
      <c r="B8" s="2">
        <v>56</v>
      </c>
      <c r="C8" s="7" t="s">
        <v>28</v>
      </c>
      <c r="D8" s="2" t="s">
        <v>37</v>
      </c>
      <c r="E8" s="34">
        <v>4</v>
      </c>
      <c r="F8" s="117"/>
      <c r="G8" s="118"/>
      <c r="H8" s="70"/>
      <c r="I8" s="119"/>
      <c r="J8" s="120" t="s">
        <v>100</v>
      </c>
      <c r="K8" s="119">
        <v>1</v>
      </c>
      <c r="L8" s="122"/>
      <c r="M8" s="120">
        <v>6</v>
      </c>
      <c r="N8" s="10">
        <v>35</v>
      </c>
    </row>
  </sheetData>
  <sortState ref="A3:M8">
    <sortCondition ref="M3:M8"/>
  </sortState>
  <pageMargins left="0.70866141732283472" right="0.70866141732283472" top="0.74803149606299213" bottom="0.74803149606299213" header="0.31496062992125984" footer="0.31496062992125984"/>
  <pageSetup scale="78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0"/>
  <sheetViews>
    <sheetView workbookViewId="0">
      <pane xSplit="2" topLeftCell="C1" activePane="topRight" state="frozen"/>
      <selection activeCell="A9" sqref="A9"/>
      <selection pane="topRight" activeCell="B2" sqref="B2:B7"/>
    </sheetView>
  </sheetViews>
  <sheetFormatPr defaultRowHeight="15" x14ac:dyDescent="0.25"/>
  <cols>
    <col min="1" max="1" width="16.7109375" customWidth="1"/>
    <col min="2" max="2" width="9.5703125" customWidth="1"/>
    <col min="3" max="3" width="10.42578125" customWidth="1"/>
    <col min="6" max="6" width="11.140625" customWidth="1"/>
    <col min="9" max="9" width="11.42578125" customWidth="1"/>
    <col min="10" max="10" width="12.85546875" customWidth="1"/>
    <col min="11" max="11" width="11.85546875" customWidth="1"/>
    <col min="12" max="12" width="11.5703125" customWidth="1"/>
    <col min="13" max="14" width="13" customWidth="1"/>
    <col min="15" max="15" width="15.140625" customWidth="1"/>
  </cols>
  <sheetData>
    <row r="1" spans="1:2" x14ac:dyDescent="0.25">
      <c r="A1" s="125" t="s">
        <v>14</v>
      </c>
      <c r="B1" s="126"/>
    </row>
    <row r="2" spans="1:2" x14ac:dyDescent="0.25">
      <c r="A2" s="9" t="s">
        <v>15</v>
      </c>
      <c r="B2" s="10">
        <v>250</v>
      </c>
    </row>
    <row r="3" spans="1:2" x14ac:dyDescent="0.25">
      <c r="A3" s="9" t="s">
        <v>16</v>
      </c>
      <c r="B3" s="10">
        <v>165</v>
      </c>
    </row>
    <row r="4" spans="1:2" x14ac:dyDescent="0.25">
      <c r="A4" s="9" t="s">
        <v>17</v>
      </c>
      <c r="B4" s="10">
        <v>110</v>
      </c>
    </row>
    <row r="5" spans="1:2" x14ac:dyDescent="0.25">
      <c r="A5" s="9" t="s">
        <v>18</v>
      </c>
      <c r="B5" s="10">
        <v>75</v>
      </c>
    </row>
    <row r="6" spans="1:2" x14ac:dyDescent="0.25">
      <c r="A6" s="9" t="s">
        <v>19</v>
      </c>
      <c r="B6" s="10">
        <v>50</v>
      </c>
    </row>
    <row r="7" spans="1:2" x14ac:dyDescent="0.25">
      <c r="A7" s="9" t="s">
        <v>20</v>
      </c>
      <c r="B7" s="10">
        <v>35</v>
      </c>
    </row>
    <row r="8" spans="1:2" x14ac:dyDescent="0.25">
      <c r="A8" s="9" t="s">
        <v>21</v>
      </c>
      <c r="B8" s="10">
        <v>25</v>
      </c>
    </row>
    <row r="9" spans="1:2" x14ac:dyDescent="0.25">
      <c r="A9" s="9" t="s">
        <v>22</v>
      </c>
      <c r="B9" s="10">
        <v>18</v>
      </c>
    </row>
    <row r="10" spans="1:2" x14ac:dyDescent="0.25">
      <c r="A10" s="11" t="s">
        <v>23</v>
      </c>
      <c r="B10" s="10">
        <v>14</v>
      </c>
    </row>
  </sheetData>
  <mergeCells count="1">
    <mergeCell ref="A1:B1"/>
  </mergeCells>
  <pageMargins left="0.7" right="0.7" top="0.75" bottom="0.75" header="0.3" footer="0.3"/>
  <pageSetup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"/>
  <sheetViews>
    <sheetView zoomScaleNormal="100" workbookViewId="0">
      <selection activeCell="P12" sqref="P12"/>
    </sheetView>
  </sheetViews>
  <sheetFormatPr defaultRowHeight="15" x14ac:dyDescent="0.25"/>
  <cols>
    <col min="1" max="1" width="26.5703125" customWidth="1"/>
    <col min="2" max="3" width="10.7109375" customWidth="1"/>
    <col min="4" max="4" width="17.7109375" customWidth="1"/>
    <col min="5" max="5" width="9.7109375" customWidth="1"/>
    <col min="6" max="6" width="9" style="8" customWidth="1"/>
    <col min="7" max="7" width="9.28515625" customWidth="1"/>
    <col min="8" max="8" width="10.7109375" customWidth="1"/>
    <col min="9" max="10" width="9" customWidth="1"/>
    <col min="11" max="11" width="7.85546875" customWidth="1"/>
    <col min="13" max="14" width="8.7109375" customWidth="1"/>
    <col min="15" max="15" width="10.85546875" customWidth="1"/>
  </cols>
  <sheetData>
    <row r="1" spans="1:19" ht="19.5" thickBot="1" x14ac:dyDescent="0.35">
      <c r="A1" s="18" t="s">
        <v>60</v>
      </c>
      <c r="B1" s="13"/>
      <c r="C1" s="12"/>
      <c r="D1" s="13"/>
      <c r="E1" s="13"/>
      <c r="F1" s="12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49.5" customHeight="1" x14ac:dyDescent="0.25">
      <c r="A2" s="17" t="s">
        <v>24</v>
      </c>
      <c r="B2" s="17" t="s">
        <v>12</v>
      </c>
      <c r="C2" s="17" t="s">
        <v>2</v>
      </c>
      <c r="D2" s="32" t="s">
        <v>11</v>
      </c>
      <c r="E2" s="44" t="s">
        <v>61</v>
      </c>
      <c r="F2" s="75" t="s">
        <v>62</v>
      </c>
      <c r="G2" s="79" t="s">
        <v>63</v>
      </c>
      <c r="H2" s="45" t="s">
        <v>64</v>
      </c>
      <c r="I2" s="76" t="s">
        <v>65</v>
      </c>
      <c r="J2" s="45" t="s">
        <v>66</v>
      </c>
      <c r="K2" s="52" t="s">
        <v>67</v>
      </c>
      <c r="L2" s="44" t="s">
        <v>68</v>
      </c>
      <c r="M2" s="75" t="s">
        <v>62</v>
      </c>
      <c r="N2" s="79" t="s">
        <v>69</v>
      </c>
      <c r="O2" s="45" t="s">
        <v>64</v>
      </c>
      <c r="P2" s="76" t="s">
        <v>70</v>
      </c>
      <c r="Q2" s="45" t="s">
        <v>66</v>
      </c>
      <c r="R2" s="88" t="s">
        <v>71</v>
      </c>
      <c r="S2" s="89" t="s">
        <v>73</v>
      </c>
    </row>
    <row r="3" spans="1:19" x14ac:dyDescent="0.25">
      <c r="A3" s="5" t="s">
        <v>31</v>
      </c>
      <c r="B3" s="5">
        <v>60</v>
      </c>
      <c r="C3" s="6" t="s">
        <v>28</v>
      </c>
      <c r="D3" s="41" t="s">
        <v>37</v>
      </c>
      <c r="E3" s="107">
        <v>250</v>
      </c>
      <c r="F3" s="50">
        <f t="shared" ref="F3:F8" si="0">(E3/4)</f>
        <v>62.5</v>
      </c>
      <c r="G3" s="80">
        <v>250</v>
      </c>
      <c r="H3" s="81">
        <f t="shared" ref="H3:H8" si="1">(G3/4)</f>
        <v>62.5</v>
      </c>
      <c r="I3" s="80">
        <v>250</v>
      </c>
      <c r="J3" s="81">
        <f t="shared" ref="J3:J8" si="2">(I3/2)</f>
        <v>125</v>
      </c>
      <c r="K3" s="38">
        <f t="shared" ref="K3:K8" si="3">(F3+H3+J3)</f>
        <v>250</v>
      </c>
      <c r="L3" s="46">
        <v>250</v>
      </c>
      <c r="M3" s="50">
        <f>(L3/4)</f>
        <v>62.5</v>
      </c>
      <c r="N3" s="80">
        <v>250</v>
      </c>
      <c r="O3" s="81">
        <f>(N3/4)</f>
        <v>62.5</v>
      </c>
      <c r="P3" s="80">
        <v>250</v>
      </c>
      <c r="Q3" s="81">
        <f>(P3/2)</f>
        <v>125</v>
      </c>
      <c r="R3" s="87">
        <f>(M3+O3+Q3)</f>
        <v>250</v>
      </c>
      <c r="S3" s="90">
        <f>(K3+R3)</f>
        <v>500</v>
      </c>
    </row>
    <row r="4" spans="1:19" x14ac:dyDescent="0.25">
      <c r="A4" s="5" t="s">
        <v>5</v>
      </c>
      <c r="B4" s="5">
        <v>61</v>
      </c>
      <c r="C4" s="6" t="s">
        <v>27</v>
      </c>
      <c r="D4" s="41" t="s">
        <v>37</v>
      </c>
      <c r="E4" s="108">
        <v>165</v>
      </c>
      <c r="F4" s="50">
        <f t="shared" si="0"/>
        <v>41.25</v>
      </c>
      <c r="G4" s="49">
        <v>75</v>
      </c>
      <c r="H4" s="47">
        <f t="shared" si="1"/>
        <v>18.75</v>
      </c>
      <c r="I4" s="49">
        <v>165</v>
      </c>
      <c r="J4" s="54">
        <f t="shared" si="2"/>
        <v>82.5</v>
      </c>
      <c r="K4" s="38">
        <f t="shared" si="3"/>
        <v>142.5</v>
      </c>
      <c r="L4" s="46">
        <v>110</v>
      </c>
      <c r="M4" s="50">
        <f t="shared" ref="M4:M8" si="4">(L4/4)</f>
        <v>27.5</v>
      </c>
      <c r="N4" s="49">
        <v>110</v>
      </c>
      <c r="O4" s="47">
        <f t="shared" ref="O4:O8" si="5">(N4/4)</f>
        <v>27.5</v>
      </c>
      <c r="P4" s="49">
        <v>165</v>
      </c>
      <c r="Q4" s="54">
        <f>(P4/2)</f>
        <v>82.5</v>
      </c>
      <c r="R4" s="87">
        <f>(M4+O4+Q4)</f>
        <v>137.5</v>
      </c>
      <c r="S4" s="90">
        <f t="shared" ref="S4:S8" si="6">(K4+R4)</f>
        <v>280</v>
      </c>
    </row>
    <row r="5" spans="1:19" x14ac:dyDescent="0.25">
      <c r="A5" s="5" t="s">
        <v>35</v>
      </c>
      <c r="B5" s="5">
        <v>57</v>
      </c>
      <c r="C5" s="6" t="s">
        <v>27</v>
      </c>
      <c r="D5" s="41" t="s">
        <v>37</v>
      </c>
      <c r="E5" s="108">
        <v>110</v>
      </c>
      <c r="F5" s="50">
        <f t="shared" si="0"/>
        <v>27.5</v>
      </c>
      <c r="G5" s="49">
        <v>165</v>
      </c>
      <c r="H5" s="47">
        <f t="shared" si="1"/>
        <v>41.25</v>
      </c>
      <c r="I5" s="49">
        <v>50</v>
      </c>
      <c r="J5" s="54">
        <f t="shared" si="2"/>
        <v>25</v>
      </c>
      <c r="K5" s="38">
        <f t="shared" si="3"/>
        <v>93.75</v>
      </c>
      <c r="L5" s="46">
        <v>165</v>
      </c>
      <c r="M5" s="50">
        <f t="shared" si="4"/>
        <v>41.25</v>
      </c>
      <c r="N5" s="49">
        <v>165</v>
      </c>
      <c r="O5" s="47">
        <f t="shared" si="5"/>
        <v>41.25</v>
      </c>
      <c r="P5" s="49">
        <v>110</v>
      </c>
      <c r="Q5" s="54">
        <f t="shared" ref="Q5:Q8" si="7">(P5/2)</f>
        <v>55</v>
      </c>
      <c r="R5" s="87">
        <f t="shared" ref="R5:R8" si="8">(M5+O5+Q5)</f>
        <v>137.5</v>
      </c>
      <c r="S5" s="90">
        <f t="shared" si="6"/>
        <v>231.25</v>
      </c>
    </row>
    <row r="6" spans="1:19" x14ac:dyDescent="0.25">
      <c r="A6" s="5" t="s">
        <v>6</v>
      </c>
      <c r="B6" s="5">
        <v>59</v>
      </c>
      <c r="C6" s="6" t="s">
        <v>27</v>
      </c>
      <c r="D6" s="41" t="s">
        <v>37</v>
      </c>
      <c r="E6" s="108">
        <v>75</v>
      </c>
      <c r="F6" s="50">
        <f t="shared" si="0"/>
        <v>18.75</v>
      </c>
      <c r="G6" s="49">
        <v>110</v>
      </c>
      <c r="H6" s="47">
        <f t="shared" si="1"/>
        <v>27.5</v>
      </c>
      <c r="I6" s="49">
        <v>75</v>
      </c>
      <c r="J6" s="54">
        <f t="shared" si="2"/>
        <v>37.5</v>
      </c>
      <c r="K6" s="38">
        <f t="shared" si="3"/>
        <v>83.75</v>
      </c>
      <c r="L6" s="48">
        <v>75</v>
      </c>
      <c r="M6" s="50">
        <f t="shared" si="4"/>
        <v>18.75</v>
      </c>
      <c r="N6" s="49">
        <v>75</v>
      </c>
      <c r="O6" s="47">
        <f t="shared" si="5"/>
        <v>18.75</v>
      </c>
      <c r="P6" s="49">
        <v>75</v>
      </c>
      <c r="Q6" s="54">
        <f t="shared" si="7"/>
        <v>37.5</v>
      </c>
      <c r="R6" s="87">
        <f t="shared" si="8"/>
        <v>75</v>
      </c>
      <c r="S6" s="90">
        <f t="shared" si="6"/>
        <v>158.75</v>
      </c>
    </row>
    <row r="7" spans="1:19" x14ac:dyDescent="0.25">
      <c r="A7" s="5" t="s">
        <v>7</v>
      </c>
      <c r="B7" s="5">
        <v>58</v>
      </c>
      <c r="C7" s="6" t="s">
        <v>28</v>
      </c>
      <c r="D7" s="41" t="s">
        <v>37</v>
      </c>
      <c r="E7" s="108">
        <v>50</v>
      </c>
      <c r="F7" s="50">
        <f t="shared" si="0"/>
        <v>12.5</v>
      </c>
      <c r="G7" s="49">
        <v>35</v>
      </c>
      <c r="H7" s="47">
        <f t="shared" si="1"/>
        <v>8.75</v>
      </c>
      <c r="I7" s="49">
        <v>110</v>
      </c>
      <c r="J7" s="54">
        <f t="shared" si="2"/>
        <v>55</v>
      </c>
      <c r="K7" s="38">
        <f t="shared" si="3"/>
        <v>76.25</v>
      </c>
      <c r="L7" s="48">
        <v>35</v>
      </c>
      <c r="M7" s="50">
        <f t="shared" si="4"/>
        <v>8.75</v>
      </c>
      <c r="N7" s="49">
        <v>35</v>
      </c>
      <c r="O7" s="47">
        <f t="shared" si="5"/>
        <v>8.75</v>
      </c>
      <c r="P7" s="49">
        <v>50</v>
      </c>
      <c r="Q7" s="54">
        <f t="shared" si="7"/>
        <v>25</v>
      </c>
      <c r="R7" s="87">
        <f t="shared" si="8"/>
        <v>42.5</v>
      </c>
      <c r="S7" s="90">
        <f t="shared" si="6"/>
        <v>118.75</v>
      </c>
    </row>
    <row r="8" spans="1:19" ht="16.5" thickBot="1" x14ac:dyDescent="0.3">
      <c r="A8" s="56" t="s">
        <v>36</v>
      </c>
      <c r="B8" s="2">
        <v>56</v>
      </c>
      <c r="C8" s="7" t="s">
        <v>28</v>
      </c>
      <c r="D8" s="39" t="s">
        <v>37</v>
      </c>
      <c r="E8" s="97">
        <v>35</v>
      </c>
      <c r="F8" s="78">
        <f t="shared" si="0"/>
        <v>8.75</v>
      </c>
      <c r="G8" s="83">
        <v>50</v>
      </c>
      <c r="H8" s="84">
        <f t="shared" si="1"/>
        <v>12.5</v>
      </c>
      <c r="I8" s="83">
        <v>35</v>
      </c>
      <c r="J8" s="85">
        <f t="shared" si="2"/>
        <v>17.5</v>
      </c>
      <c r="K8" s="86">
        <f t="shared" si="3"/>
        <v>38.75</v>
      </c>
      <c r="L8" s="82">
        <v>50</v>
      </c>
      <c r="M8" s="78">
        <f t="shared" si="4"/>
        <v>12.5</v>
      </c>
      <c r="N8" s="83">
        <v>50</v>
      </c>
      <c r="O8" s="84">
        <f t="shared" si="5"/>
        <v>12.5</v>
      </c>
      <c r="P8" s="83">
        <v>35</v>
      </c>
      <c r="Q8" s="85">
        <f t="shared" si="7"/>
        <v>17.5</v>
      </c>
      <c r="R8" s="91">
        <f t="shared" si="8"/>
        <v>42.5</v>
      </c>
      <c r="S8" s="92">
        <f t="shared" si="6"/>
        <v>81.25</v>
      </c>
    </row>
  </sheetData>
  <sortState ref="A3:K8">
    <sortCondition descending="1" ref="K3:K8"/>
  </sortState>
  <pageMargins left="0.70866141732283472" right="0.70866141732283472" top="0.74803149606299213" bottom="0.74803149606299213" header="0.31496062992125984" footer="0.31496062992125984"/>
  <pageSetup scale="5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14</vt:i4>
      </vt:variant>
    </vt:vector>
  </HeadingPairs>
  <TitlesOfParts>
    <vt:vector size="29" baseType="lpstr">
      <vt:lpstr>Women's 200 D1</vt:lpstr>
      <vt:lpstr>Men's 200 D1</vt:lpstr>
      <vt:lpstr>Women's 500 D1</vt:lpstr>
      <vt:lpstr>Men's 500 D1</vt:lpstr>
      <vt:lpstr> Women's 10000 D1</vt:lpstr>
      <vt:lpstr>Men's 10000 D1</vt:lpstr>
      <vt:lpstr>Men's 200 D2</vt:lpstr>
      <vt:lpstr>Women's 200 D2</vt:lpstr>
      <vt:lpstr>Men's 500 D2</vt:lpstr>
      <vt:lpstr>Women's 500 D2</vt:lpstr>
      <vt:lpstr>Men's 10000 D2</vt:lpstr>
      <vt:lpstr>Men's Points</vt:lpstr>
      <vt:lpstr> Women's 10000 D2</vt:lpstr>
      <vt:lpstr>Points chart</vt:lpstr>
      <vt:lpstr>Women's Points</vt:lpstr>
      <vt:lpstr>' Women''s 10000 D1'!Print_Area</vt:lpstr>
      <vt:lpstr>' Women''s 10000 D2'!Print_Area</vt:lpstr>
      <vt:lpstr>'Men''s 10000 D1'!Print_Area</vt:lpstr>
      <vt:lpstr>'Men''s 10000 D2'!Print_Area</vt:lpstr>
      <vt:lpstr>'Men''s 200 D1'!Print_Area</vt:lpstr>
      <vt:lpstr>'Men''s 200 D2'!Print_Area</vt:lpstr>
      <vt:lpstr>'Men''s 500 D1'!Print_Area</vt:lpstr>
      <vt:lpstr>'Men''s 500 D2'!Print_Area</vt:lpstr>
      <vt:lpstr>'Men''s Points'!Print_Area</vt:lpstr>
      <vt:lpstr>'Women''s 200 D1'!Print_Area</vt:lpstr>
      <vt:lpstr>'Women''s 200 D2'!Print_Area</vt:lpstr>
      <vt:lpstr>'Women''s 500 D1'!Print_Area</vt:lpstr>
      <vt:lpstr>'Women''s 500 D2'!Print_Area</vt:lpstr>
      <vt:lpstr>'Women''s Points'!Print_Area</vt:lpstr>
    </vt:vector>
  </TitlesOfParts>
  <Company>Corporate 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Penner, Judy</dc:creator>
  <cp:lastModifiedBy>Peter D</cp:lastModifiedBy>
  <cp:lastPrinted>2015-06-01T23:41:35Z</cp:lastPrinted>
  <dcterms:created xsi:type="dcterms:W3CDTF">2013-07-05T02:08:11Z</dcterms:created>
  <dcterms:modified xsi:type="dcterms:W3CDTF">2015-06-03T01:57:24Z</dcterms:modified>
</cp:coreProperties>
</file>