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esktop\2013-07 RSC Nationals\"/>
    </mc:Choice>
  </mc:AlternateContent>
  <bookViews>
    <workbookView xWindow="0" yWindow="0" windowWidth="24000" windowHeight="9735"/>
  </bookViews>
  <sheets>
    <sheet name="G1" sheetId="1" r:id="rId1"/>
    <sheet name="G2" sheetId="19" r:id="rId2"/>
    <sheet name="G3" sheetId="20" r:id="rId3"/>
    <sheet name="G4" sheetId="22" r:id="rId4"/>
    <sheet name="G5" sheetId="23" r:id="rId5"/>
    <sheet name="Intro M&amp;W" sheetId="16" r:id="rId6"/>
    <sheet name="P Girls" sheetId="2" r:id="rId7"/>
    <sheet name="P Boys" sheetId="3" r:id="rId8"/>
    <sheet name="J Girls" sheetId="5" r:id="rId9"/>
    <sheet name="J Boys" sheetId="6" r:id="rId10"/>
    <sheet name="F Girls" sheetId="7" r:id="rId11"/>
    <sheet name="F Boys" sheetId="8" r:id="rId12"/>
    <sheet name="Jr Wm" sheetId="9" r:id="rId13"/>
    <sheet name="Jr Men" sheetId="10" r:id="rId14"/>
    <sheet name="Sr Wm" sheetId="11" r:id="rId15"/>
    <sheet name="Sr Men" sheetId="12" r:id="rId16"/>
    <sheet name="M Wm" sheetId="13" r:id="rId17"/>
    <sheet name="M Men" sheetId="14" r:id="rId18"/>
    <sheet name="GM W" sheetId="15" r:id="rId19"/>
    <sheet name="GM M" sheetId="26" r:id="rId20"/>
    <sheet name="Open Wm" sheetId="17" r:id="rId21"/>
    <sheet name="Open Men" sheetId="18" r:id="rId22"/>
    <sheet name="Relays" sheetId="24" r:id="rId23"/>
  </sheets>
  <definedNames>
    <definedName name="_xlnm.Print_Area" localSheetId="11">'F Boys'!$A$1:$V$31</definedName>
    <definedName name="_xlnm.Print_Area" localSheetId="10">'F Girls'!$A$1:$V$27</definedName>
    <definedName name="_xlnm.Print_Area" localSheetId="0">'G1'!$C$1:$H$38</definedName>
    <definedName name="_xlnm.Print_Area" localSheetId="1">'G2'!$A$1:$H$58</definedName>
    <definedName name="_xlnm.Print_Area" localSheetId="2">'G3'!$A$1:$H$76</definedName>
    <definedName name="_xlnm.Print_Area" localSheetId="3">'G4'!$A$1:$H$71</definedName>
    <definedName name="_xlnm.Print_Area" localSheetId="4">'G5'!$A$1:$H$45</definedName>
    <definedName name="_xlnm.Print_Area" localSheetId="19">'GM M'!$A$1:$Q$29</definedName>
    <definedName name="_xlnm.Print_Area" localSheetId="18">'GM W'!$A$1:$O$28</definedName>
    <definedName name="_xlnm.Print_Area" localSheetId="5">'Intro M&amp;W'!$A$1:$M$47</definedName>
    <definedName name="_xlnm.Print_Area" localSheetId="9">'J Boys'!$A$1:$P$34</definedName>
    <definedName name="_xlnm.Print_Area" localSheetId="8">'J Girls'!$A$1:$P$29</definedName>
    <definedName name="_xlnm.Print_Area" localSheetId="13">'Jr Men'!$A$1:$P$47</definedName>
    <definedName name="_xlnm.Print_Area" localSheetId="12">'Jr Wm'!$A$1:$P$34</definedName>
    <definedName name="_xlnm.Print_Area" localSheetId="17">'M Men'!$A$1:$P$36</definedName>
    <definedName name="_xlnm.Print_Area" localSheetId="16">'M Wm'!$A$1:$O$28</definedName>
    <definedName name="_xlnm.Print_Area" localSheetId="21">'Open Men'!$A$1:$N$87</definedName>
    <definedName name="_xlnm.Print_Area" localSheetId="20">'Open Wm'!$A$1:$P$59</definedName>
    <definedName name="_xlnm.Print_Area" localSheetId="7">'P Boys'!$A$1:$P$30</definedName>
    <definedName name="_xlnm.Print_Area" localSheetId="6">'P Girls'!$A$1:$P$33</definedName>
    <definedName name="_xlnm.Print_Area" localSheetId="22">Relays!$A$1:$F$39</definedName>
    <definedName name="_xlnm.Print_Area" localSheetId="15">'Sr Men'!$A$1:$P$47</definedName>
    <definedName name="_xlnm.Print_Area" localSheetId="14">'Sr Wm'!$A$1:$P$34</definedName>
  </definedNames>
  <calcPr calcId="152511"/>
</workbook>
</file>

<file path=xl/calcChain.xml><?xml version="1.0" encoding="utf-8"?>
<calcChain xmlns="http://schemas.openxmlformats.org/spreadsheetml/2006/main">
  <c r="E73" i="18" l="1"/>
  <c r="E74" i="18"/>
  <c r="E75" i="18"/>
  <c r="E76" i="18"/>
  <c r="E77" i="18"/>
  <c r="E78" i="18"/>
  <c r="E79" i="18"/>
  <c r="E80" i="18"/>
  <c r="E81" i="18"/>
  <c r="E82" i="18"/>
  <c r="E83" i="18"/>
  <c r="E84" i="18"/>
  <c r="E85" i="18"/>
  <c r="E86" i="18"/>
  <c r="E87" i="18"/>
  <c r="E72" i="18"/>
  <c r="I21" i="11"/>
  <c r="C34" i="11" s="1"/>
  <c r="G34" i="11" s="1"/>
  <c r="I20" i="11"/>
  <c r="C33" i="11" s="1"/>
  <c r="G33" i="11" s="1"/>
  <c r="I19" i="11"/>
  <c r="C32" i="11" s="1"/>
  <c r="G32" i="11" s="1"/>
  <c r="I28" i="12"/>
  <c r="C47" i="12" s="1"/>
  <c r="G47" i="12" s="1"/>
  <c r="I27" i="12"/>
  <c r="C46" i="12" s="1"/>
  <c r="G46" i="12" s="1"/>
  <c r="I26" i="12"/>
  <c r="C45" i="12" s="1"/>
  <c r="G45" i="12" s="1"/>
  <c r="I25" i="12"/>
  <c r="C44" i="12" s="1"/>
  <c r="G44" i="12" s="1"/>
  <c r="I24" i="12"/>
  <c r="C43" i="12" s="1"/>
  <c r="G43" i="12" s="1"/>
  <c r="I23" i="12"/>
  <c r="C42" i="12" s="1"/>
  <c r="G42" i="12" s="1"/>
  <c r="I21" i="9"/>
  <c r="C34" i="9" s="1"/>
  <c r="G34" i="9" s="1"/>
  <c r="I20" i="9"/>
  <c r="C33" i="9" s="1"/>
  <c r="G33" i="9" s="1"/>
  <c r="I19" i="9"/>
  <c r="C32" i="9" s="1"/>
  <c r="G32" i="9" s="1"/>
  <c r="I27" i="10"/>
  <c r="C46" i="10" s="1"/>
  <c r="G46" i="10" s="1"/>
  <c r="I26" i="10"/>
  <c r="C45" i="10" s="1"/>
  <c r="G45" i="10" s="1"/>
  <c r="I25" i="10"/>
  <c r="C44" i="10" s="1"/>
  <c r="G44" i="10" s="1"/>
  <c r="I24" i="10"/>
  <c r="C43" i="10" s="1"/>
  <c r="G43" i="10" s="1"/>
  <c r="I23" i="10"/>
  <c r="C42" i="10" s="1"/>
  <c r="G42" i="10" s="1"/>
  <c r="I22" i="10"/>
  <c r="C41" i="10" s="1"/>
  <c r="G41" i="10" s="1"/>
  <c r="I23" i="14"/>
  <c r="C36" i="14" s="1"/>
  <c r="G36" i="14" s="1"/>
  <c r="I22" i="14"/>
  <c r="C35" i="14" s="1"/>
  <c r="G35" i="14" s="1"/>
  <c r="I21" i="14"/>
  <c r="C34" i="14" s="1"/>
  <c r="G34" i="14" s="1"/>
  <c r="G28" i="26" l="1"/>
  <c r="L37" i="18"/>
  <c r="C75" i="18" s="1"/>
  <c r="L34" i="17"/>
  <c r="C57" i="17" s="1"/>
  <c r="L33" i="17"/>
  <c r="C56" i="17" s="1"/>
  <c r="L32" i="17"/>
  <c r="C55" i="17" s="1"/>
  <c r="L31" i="17"/>
  <c r="C54" i="17" s="1"/>
  <c r="L30" i="17"/>
  <c r="C53" i="17" s="1"/>
  <c r="L29" i="17"/>
  <c r="C52" i="17" s="1"/>
  <c r="L28" i="17"/>
  <c r="C51" i="17" s="1"/>
  <c r="L27" i="17"/>
  <c r="C50" i="17" s="1"/>
  <c r="L49" i="18"/>
  <c r="C87" i="18" s="1"/>
  <c r="L48" i="18"/>
  <c r="C86" i="18" s="1"/>
  <c r="L47" i="18"/>
  <c r="C85" i="18" s="1"/>
  <c r="L46" i="18"/>
  <c r="C84" i="18" s="1"/>
  <c r="L45" i="18"/>
  <c r="C83" i="18" s="1"/>
  <c r="L44" i="18"/>
  <c r="C82" i="18" s="1"/>
  <c r="L43" i="18"/>
  <c r="C81" i="18" s="1"/>
  <c r="L42" i="18"/>
  <c r="C80" i="18" s="1"/>
  <c r="L41" i="18"/>
  <c r="C79" i="18" s="1"/>
  <c r="L40" i="18"/>
  <c r="C78" i="18" s="1"/>
  <c r="L39" i="18"/>
  <c r="C77" i="18" s="1"/>
  <c r="L38" i="18"/>
  <c r="C76" i="18" s="1"/>
  <c r="L36" i="18"/>
  <c r="C74" i="18" s="1"/>
  <c r="L35" i="18"/>
  <c r="C73" i="18" s="1"/>
  <c r="L34" i="18"/>
  <c r="C72" i="18" s="1"/>
  <c r="I19" i="26" l="1"/>
  <c r="G47" i="16" l="1"/>
  <c r="I43" i="16"/>
  <c r="L38" i="16"/>
  <c r="G83" i="18" l="1"/>
  <c r="G82" i="18"/>
  <c r="G81" i="18"/>
  <c r="G80" i="18"/>
  <c r="G79" i="18"/>
  <c r="G78" i="18"/>
  <c r="G77" i="18"/>
  <c r="G76" i="18"/>
  <c r="G75" i="18"/>
  <c r="G74" i="18"/>
  <c r="G87" i="18"/>
  <c r="G86" i="18"/>
  <c r="G85" i="18"/>
  <c r="G84" i="18"/>
  <c r="G73" i="18"/>
  <c r="G72" i="18"/>
  <c r="G52" i="17"/>
  <c r="G57" i="17"/>
  <c r="G56" i="17"/>
  <c r="G55" i="17"/>
  <c r="G54" i="17"/>
  <c r="G53" i="17"/>
  <c r="G51" i="17"/>
  <c r="G25" i="16"/>
  <c r="I20" i="16"/>
  <c r="E25" i="16" s="1"/>
  <c r="I19" i="16"/>
  <c r="E24" i="16" s="1"/>
  <c r="L14" i="16"/>
  <c r="C25" i="16" s="1"/>
  <c r="L13" i="16"/>
  <c r="C24" i="16" s="1"/>
  <c r="G24" i="16" s="1"/>
  <c r="G28" i="15" l="1"/>
  <c r="I19" i="15"/>
  <c r="G28" i="13"/>
  <c r="I19" i="13"/>
  <c r="G31" i="8"/>
  <c r="G30" i="8"/>
  <c r="I26" i="8"/>
  <c r="I25" i="8"/>
  <c r="L20" i="8"/>
  <c r="C31" i="8" s="1"/>
  <c r="L19" i="8"/>
  <c r="C30" i="8" s="1"/>
  <c r="G50" i="17"/>
</calcChain>
</file>

<file path=xl/sharedStrings.xml><?xml version="1.0" encoding="utf-8"?>
<sst xmlns="http://schemas.openxmlformats.org/spreadsheetml/2006/main" count="2738" uniqueCount="502">
  <si>
    <t>Sarah Ball ON       1:08.70</t>
  </si>
  <si>
    <t>Mathilde Charron QC 39,42</t>
  </si>
  <si>
    <t>Mathilde Charron 1.18.44</t>
  </si>
  <si>
    <t>500m</t>
  </si>
  <si>
    <t>Time</t>
  </si>
  <si>
    <t>Points</t>
  </si>
  <si>
    <t>Place</t>
  </si>
  <si>
    <t>Mathilde Charron</t>
  </si>
  <si>
    <t>QC</t>
  </si>
  <si>
    <t>Mathilde Charron 1,27,19</t>
  </si>
  <si>
    <t>Mathilde Charron 1,54,553</t>
  </si>
  <si>
    <t>Primary Girls - Age 9 and 10 - NEW AGE RANGE FOR 2013</t>
  </si>
  <si>
    <t>300 M</t>
  </si>
  <si>
    <t>500 M</t>
  </si>
  <si>
    <t xml:space="preserve"> </t>
  </si>
  <si>
    <t>Province</t>
  </si>
  <si>
    <t>Sprints</t>
  </si>
  <si>
    <t>100M</t>
  </si>
  <si>
    <t>Distance</t>
  </si>
  <si>
    <t>1000M</t>
  </si>
  <si>
    <t xml:space="preserve">*Record Holder </t>
  </si>
  <si>
    <t xml:space="preserve">*Title Holder </t>
  </si>
  <si>
    <t>500M</t>
  </si>
  <si>
    <t>200M</t>
  </si>
  <si>
    <t>Points Awarded</t>
  </si>
  <si>
    <t>Points for Sprints</t>
  </si>
  <si>
    <t>Points for Distance</t>
  </si>
  <si>
    <t>Overall Points</t>
  </si>
  <si>
    <t>Overall Place</t>
  </si>
  <si>
    <t xml:space="preserve">Total Points </t>
  </si>
  <si>
    <t>Primary Boys - Age 9 and 10 - NEW AGE RANGE FOR 2013</t>
  </si>
  <si>
    <t>Bohdan Hrotovytskyy</t>
  </si>
  <si>
    <t>ON</t>
  </si>
  <si>
    <t>Juvenile Girls - Age 11 and 12 - NEW AGE RANGE FOR 2013</t>
  </si>
  <si>
    <t>5000m</t>
  </si>
  <si>
    <t>Electra  Halushak</t>
  </si>
  <si>
    <t>Juvenile  Boys - Age 11 and 12 - NEW AGE RANGE FOR 2013</t>
  </si>
  <si>
    <t>Xavier Charron QC 56.71</t>
  </si>
  <si>
    <t>Xavier Charron QC 32,07</t>
  </si>
  <si>
    <t>Xavier Charron QC 3.17.00</t>
  </si>
  <si>
    <t>Xavier Charron QC 4.06,173</t>
  </si>
  <si>
    <t>Xavier Charron</t>
  </si>
  <si>
    <t>600M**</t>
  </si>
  <si>
    <t>800M**</t>
  </si>
  <si>
    <t>200***</t>
  </si>
  <si>
    <t>1000***</t>
  </si>
  <si>
    <t>**Old Distance</t>
  </si>
  <si>
    <t>***New Distance</t>
  </si>
  <si>
    <t>1500M**</t>
  </si>
  <si>
    <t>2000M**</t>
  </si>
  <si>
    <t>5000***</t>
  </si>
  <si>
    <t>Freshman Girls - Age 13 and 14 - NEW AGE RANGE FOR 2013</t>
  </si>
  <si>
    <t>*Record Holder and Title Holder for old age range (Girls 12  to 14)</t>
  </si>
  <si>
    <t>Paisley Perrie ON 52.00</t>
  </si>
  <si>
    <t>Zoé Candelier QA 31.17</t>
  </si>
  <si>
    <t>Amanda Tickner ON 2.51.02</t>
  </si>
  <si>
    <t>Zoé Candelier QA 3,42,40</t>
  </si>
  <si>
    <t>Alexis  Halushak</t>
  </si>
  <si>
    <t>Freshman Boys - Age 13 and 14 - NEW AGE RANGE FOR 2013</t>
  </si>
  <si>
    <t>*Record Holder and Title Holder for old age range (Boys 12  to 14)</t>
  </si>
  <si>
    <t>Juan Diego Zuluaga QC 26,09</t>
  </si>
  <si>
    <t>Juan Diego Zuluaga 43,136</t>
  </si>
  <si>
    <t>Jaun Diego Zuluaga QC 2.31.21</t>
  </si>
  <si>
    <t>Juan Diego Zuluaga QC 3.17.524</t>
  </si>
  <si>
    <t>First Place = 2.5</t>
  </si>
  <si>
    <t>Second Place = 1.4</t>
  </si>
  <si>
    <t>Marco Frusteri</t>
  </si>
  <si>
    <t>Christopher Langridge</t>
  </si>
  <si>
    <t>First Place = 1.5</t>
  </si>
  <si>
    <t>Junior Girls 15 to 19</t>
  </si>
  <si>
    <t>Third Place = 1.2</t>
  </si>
  <si>
    <t>Second Place = 2.4</t>
  </si>
  <si>
    <t>First Place = 3.5</t>
  </si>
  <si>
    <t>15000 Elimination</t>
  </si>
  <si>
    <t xml:space="preserve">15000 Elimination </t>
  </si>
  <si>
    <t>Paisley Perrie ON 1:46.044</t>
  </si>
  <si>
    <t>Paisley Perrie ON 1:52.20</t>
  </si>
  <si>
    <t>1000*</t>
  </si>
  <si>
    <t>*This distance is now skated in the 'Open' category</t>
  </si>
  <si>
    <t>Paisley Perrie ON 22.27.91</t>
  </si>
  <si>
    <t>10000 Points and Elimination*</t>
  </si>
  <si>
    <t>Mackayla D'Mello AB 32:14.981</t>
  </si>
  <si>
    <t>Mackayla  Felicidade D`Mello</t>
  </si>
  <si>
    <t>Erika Sanchez</t>
  </si>
  <si>
    <t>Amanda Tickner</t>
  </si>
  <si>
    <t>AB</t>
  </si>
  <si>
    <t>Junior Boys 15 to 19</t>
  </si>
  <si>
    <t>First Place = 6.5</t>
  </si>
  <si>
    <t>Second Place = 5.4</t>
  </si>
  <si>
    <t>Third Place = 4.3</t>
  </si>
  <si>
    <t>Fourth Place = 3.2</t>
  </si>
  <si>
    <t>Fifth Place = 2.1</t>
  </si>
  <si>
    <t>Sixth Place = 1</t>
  </si>
  <si>
    <t>Christopher Fiola QC 16,46,530</t>
  </si>
  <si>
    <t>Christopher Fiola QC 25,38,500</t>
  </si>
  <si>
    <t>Christopher Fiola QC 1,28,169</t>
  </si>
  <si>
    <t>Participants</t>
  </si>
  <si>
    <t>Eric Ellis</t>
  </si>
  <si>
    <t>Adrian Rudy</t>
  </si>
  <si>
    <t>Andres Felipe Medina Pineda</t>
  </si>
  <si>
    <t>Juan Diego Zuluaga Mejia</t>
  </si>
  <si>
    <t>Alex Rudy</t>
  </si>
  <si>
    <t>Eren Rudy</t>
  </si>
  <si>
    <t>Third Place = 1.3</t>
  </si>
  <si>
    <t>Senior Men 15+</t>
  </si>
  <si>
    <t>Barry Publow - ON - 25:595</t>
  </si>
  <si>
    <t>Steve Robillard - QC- 42:19</t>
  </si>
  <si>
    <t>Alex D'Mello AB 1:28.570</t>
  </si>
  <si>
    <t>Jesse Pauley - ON - 1:30:00</t>
  </si>
  <si>
    <t>Peter Doucet - ON - 16.38.520</t>
  </si>
  <si>
    <t>Jesse Pauley -ON - 25:47.69</t>
  </si>
  <si>
    <t>Peter Doucet</t>
  </si>
  <si>
    <t>Senior Women 15+</t>
  </si>
  <si>
    <t>Meaghan Buisson - MB - 28:49</t>
  </si>
  <si>
    <t>Sarah Hopkins AB 1:36.459</t>
  </si>
  <si>
    <t>Cindy Klassen MB - 49:922</t>
  </si>
  <si>
    <t>Martine Charbonneau - QF - 1:37.300</t>
  </si>
  <si>
    <t>Meaghan Buisson - MB - 18:22.66</t>
  </si>
  <si>
    <t>Morgane Echardour</t>
  </si>
  <si>
    <t>Morgane Echardour - ON - 19:17.940</t>
  </si>
  <si>
    <t>Morgane Echardour - ON - 27.21.02</t>
  </si>
  <si>
    <t>Shannon Hegarty</t>
  </si>
  <si>
    <t>Manon Langlais</t>
  </si>
  <si>
    <t>Brett Ellis</t>
  </si>
  <si>
    <t>Leonardo Frusteri</t>
  </si>
  <si>
    <t>Seyed Amir Hejazi</t>
  </si>
  <si>
    <t>Jesse Pauley</t>
  </si>
  <si>
    <t>Morgan Williams</t>
  </si>
  <si>
    <t>Travis Shaw</t>
  </si>
  <si>
    <t>Masters Women 36+</t>
  </si>
  <si>
    <t>*The 10000 points and elimination is skated in open category</t>
  </si>
  <si>
    <t>**This distance is no longer skated</t>
  </si>
  <si>
    <t>***This distance is skated without points for masters age class</t>
  </si>
  <si>
    <t>10000  Elimination***</t>
  </si>
  <si>
    <t>10000 elimination</t>
  </si>
  <si>
    <t>Masters Men 36+</t>
  </si>
  <si>
    <t>Annette Hollmann</t>
  </si>
  <si>
    <t>Mathieu Beauchamp</t>
  </si>
  <si>
    <t>Stéphane Charron</t>
  </si>
  <si>
    <t>Jeff Paul Langridge</t>
  </si>
  <si>
    <t>Grand Masters Women 36+</t>
  </si>
  <si>
    <t>Brigitte Beaudry</t>
  </si>
  <si>
    <t>Heat No</t>
  </si>
  <si>
    <t>Time Final</t>
  </si>
  <si>
    <t>Finals</t>
  </si>
  <si>
    <t>Time Heat</t>
  </si>
  <si>
    <t>2000M</t>
  </si>
  <si>
    <t>Maggie Dort</t>
  </si>
  <si>
    <t>Kerry Taylor</t>
  </si>
  <si>
    <t>Open Women - New Category For 2013</t>
  </si>
  <si>
    <t>All Junior, Senior, Masters and Grand Masters Women</t>
  </si>
  <si>
    <t>*New records to be set this year</t>
  </si>
  <si>
    <t>300 M**</t>
  </si>
  <si>
    <t>**As skated in age clase. Not reskated for open</t>
  </si>
  <si>
    <t>Eighth Place = 1</t>
  </si>
  <si>
    <t>Seventh Place = 2</t>
  </si>
  <si>
    <t>Sixth Place = 3</t>
  </si>
  <si>
    <t>First Place = 8.5</t>
  </si>
  <si>
    <t>Second Place = 7.4</t>
  </si>
  <si>
    <t>Third Place = 6.3</t>
  </si>
  <si>
    <t>Fourth Place = 5.2</t>
  </si>
  <si>
    <t>Fifth Place = 4.1</t>
  </si>
  <si>
    <t>300 M (from Age Class)</t>
  </si>
  <si>
    <t>10000 Points and Elimination</t>
  </si>
  <si>
    <t>Age Class</t>
  </si>
  <si>
    <t>GM W</t>
  </si>
  <si>
    <t>Master M</t>
  </si>
  <si>
    <t>Master W</t>
  </si>
  <si>
    <t>Senior W</t>
  </si>
  <si>
    <t>Senior M</t>
  </si>
  <si>
    <t>Junior W</t>
  </si>
  <si>
    <t>Junior M</t>
  </si>
  <si>
    <t>Start Position</t>
  </si>
  <si>
    <t>10km elimination</t>
  </si>
  <si>
    <t>15k elimination</t>
  </si>
  <si>
    <t>Freshman Girls</t>
  </si>
  <si>
    <t>Freshman Boys</t>
  </si>
  <si>
    <t>Juvenile Boys</t>
  </si>
  <si>
    <t>Juvenile Girls</t>
  </si>
  <si>
    <t>Primary Girls</t>
  </si>
  <si>
    <t>Primary Boys</t>
  </si>
  <si>
    <t>Group 1</t>
  </si>
  <si>
    <t>Group 2</t>
  </si>
  <si>
    <t>Group 3</t>
  </si>
  <si>
    <t>1000M Heats Open - Men</t>
  </si>
  <si>
    <t>5K elimination</t>
  </si>
  <si>
    <t>5000 points</t>
  </si>
  <si>
    <t>Heat</t>
  </si>
  <si>
    <t>1000M Finals  Open - Women</t>
  </si>
  <si>
    <t>1000M Finals Open - Men</t>
  </si>
  <si>
    <t>Adv to Final</t>
  </si>
  <si>
    <t>Group 5</t>
  </si>
  <si>
    <t>2000km</t>
  </si>
  <si>
    <t>Elimination order</t>
  </si>
  <si>
    <t>Beth Clarke -       ON  32:60</t>
  </si>
  <si>
    <t>Carolyn Cheng - ON -    59.26</t>
  </si>
  <si>
    <t>Beth Clarke ON 20 23.72</t>
  </si>
  <si>
    <t>Annette Hollman 26.53.14</t>
  </si>
  <si>
    <t>Beth Clarke - ON - 9.53.56</t>
  </si>
  <si>
    <t>Annette Hollman 13.56.71</t>
  </si>
  <si>
    <t>5000**</t>
  </si>
  <si>
    <t>Clyde Gilbey - ON - 28:09</t>
  </si>
  <si>
    <t>Stéphane Charron 49,180</t>
  </si>
  <si>
    <t>Morgan Williams - ON - 9.20.99</t>
  </si>
  <si>
    <t>Tim Finnigan AB      12:06.502</t>
  </si>
  <si>
    <t>Tim Finnigan        AB 24:58.141</t>
  </si>
  <si>
    <t>Robert Mitchell -ON -18.50.25</t>
  </si>
  <si>
    <t>Lisa Meyer - ON - 38.18</t>
  </si>
  <si>
    <t>Lisa Meyer - ON - 1.01.92</t>
  </si>
  <si>
    <t>Lisa Meyer - ON - 10.43.40</t>
  </si>
  <si>
    <t>Lisa Meyer - ON - 22.12.06</t>
  </si>
  <si>
    <t>Group 4</t>
  </si>
  <si>
    <t>1800*</t>
  </si>
  <si>
    <t>Marc-Olivier Lemay - Adrian Rudy - Marco Frusteri - 2,59,151</t>
  </si>
  <si>
    <t>Danaé Blais - Zoé Candelier - Emmanuelle Simpson - 3,08,345</t>
  </si>
  <si>
    <t>Open Women</t>
  </si>
  <si>
    <t>Sarah Hopkins, Morgane Echardour, Paisley Perrie - 4.47.82</t>
  </si>
  <si>
    <t>Martine Charbonneau, Marie Candelier, Maria Diaz - 5.29.34</t>
  </si>
  <si>
    <t>Open Men</t>
  </si>
  <si>
    <t>Brett Ellis -Eric Ellis - Christopher Fiola - 4,14,264</t>
  </si>
  <si>
    <t>QC ON</t>
  </si>
  <si>
    <t>QC AB</t>
  </si>
  <si>
    <t>RELAYS</t>
  </si>
  <si>
    <t>Relay Team</t>
  </si>
  <si>
    <t>Category</t>
  </si>
  <si>
    <t>Freshman boys</t>
  </si>
  <si>
    <t>Freshman girls</t>
  </si>
  <si>
    <t>Into W</t>
  </si>
  <si>
    <t>First Place =  6.5</t>
  </si>
  <si>
    <t>Intro M</t>
  </si>
  <si>
    <t>Into Men</t>
  </si>
  <si>
    <t>Into Women</t>
  </si>
  <si>
    <t>Age Class Place</t>
  </si>
  <si>
    <t>Race Place</t>
  </si>
  <si>
    <t>Intro W</t>
  </si>
  <si>
    <t>Second Place = 14.4</t>
  </si>
  <si>
    <t>Third Place = 13.3</t>
  </si>
  <si>
    <t>Fourth Place = 12.2</t>
  </si>
  <si>
    <t>Fifth Place = 11.1</t>
  </si>
  <si>
    <t>Sixth Place = 10</t>
  </si>
  <si>
    <t>Seventh = 9</t>
  </si>
  <si>
    <t xml:space="preserve">500 m </t>
  </si>
  <si>
    <t xml:space="preserve">500 m  </t>
  </si>
  <si>
    <t>Introduction  - NEW CATEGORY FOR 2013</t>
  </si>
  <si>
    <t>Bib</t>
  </si>
  <si>
    <t>Alain Quintard</t>
  </si>
  <si>
    <t>GM M</t>
  </si>
  <si>
    <t>2.10.32</t>
  </si>
  <si>
    <t>2.10.60</t>
  </si>
  <si>
    <t>2.38.96</t>
  </si>
  <si>
    <t>1.57.65</t>
  </si>
  <si>
    <t>province</t>
  </si>
  <si>
    <t>bib</t>
  </si>
  <si>
    <t>19.31.38</t>
  </si>
  <si>
    <t>20.03.16</t>
  </si>
  <si>
    <t>22.08.63</t>
  </si>
  <si>
    <t>23.20.88</t>
  </si>
  <si>
    <t>23.32.38</t>
  </si>
  <si>
    <t>First Place = 16.5</t>
  </si>
  <si>
    <t>Sixteenth=1</t>
  </si>
  <si>
    <t>Fifteenth = 2</t>
  </si>
  <si>
    <t>Forteenth = 3</t>
  </si>
  <si>
    <t>Thirteenth = 4</t>
  </si>
  <si>
    <t>Twelfth= 5</t>
  </si>
  <si>
    <t>Eleventh = 6</t>
  </si>
  <si>
    <t>Tenth = 7</t>
  </si>
  <si>
    <t>Ninth = 8</t>
  </si>
  <si>
    <t>Eighth = 9</t>
  </si>
  <si>
    <t>27.37.84</t>
  </si>
  <si>
    <t>Sixteenth = 1</t>
  </si>
  <si>
    <t>Seventh = 10</t>
  </si>
  <si>
    <t>Sixth Place = 11</t>
  </si>
  <si>
    <t>Fifth Place = 12.1</t>
  </si>
  <si>
    <t>Fourth Place = 13.2</t>
  </si>
  <si>
    <t>Third Place = 14.4</t>
  </si>
  <si>
    <t>Second Place = 15.4</t>
  </si>
  <si>
    <t>30.08.53</t>
  </si>
  <si>
    <t>31.00.62</t>
  </si>
  <si>
    <t>32.40.76</t>
  </si>
  <si>
    <t>Intro Women</t>
  </si>
  <si>
    <t>Intro Men</t>
  </si>
  <si>
    <t>lapped out</t>
  </si>
  <si>
    <t>27.45.80</t>
  </si>
  <si>
    <t>27.46.04</t>
  </si>
  <si>
    <t>28.23.59</t>
  </si>
  <si>
    <t>28.29.02</t>
  </si>
  <si>
    <t>28.32.49</t>
  </si>
  <si>
    <t>Herb Gayle -     ON -    27:28</t>
  </si>
  <si>
    <t>Constant Montpellier</t>
  </si>
  <si>
    <t>34.20.32</t>
  </si>
  <si>
    <t>34.23.17</t>
  </si>
  <si>
    <t>35.17.83</t>
  </si>
  <si>
    <t>28.24.02</t>
  </si>
  <si>
    <t>28.38.33</t>
  </si>
  <si>
    <t>28.45.83</t>
  </si>
  <si>
    <t>29.15.00</t>
  </si>
  <si>
    <t>30.17.00</t>
  </si>
  <si>
    <t>1.00.65</t>
  </si>
  <si>
    <t>1.08.57</t>
  </si>
  <si>
    <t>1.12.56</t>
  </si>
  <si>
    <t>12.25.43</t>
  </si>
  <si>
    <t>12.31.03</t>
  </si>
  <si>
    <t>12.36.34</t>
  </si>
  <si>
    <t>2.11.26</t>
  </si>
  <si>
    <t>1.54.54</t>
  </si>
  <si>
    <t>1.39.09</t>
  </si>
  <si>
    <t>1.38.24</t>
  </si>
  <si>
    <t>1.37.67</t>
  </si>
  <si>
    <t>1.35.42</t>
  </si>
  <si>
    <t>1.35.08</t>
  </si>
  <si>
    <t>1.34.66</t>
  </si>
  <si>
    <t>heat1 place</t>
  </si>
  <si>
    <t>heat2 place</t>
  </si>
  <si>
    <t>1.48.47</t>
  </si>
  <si>
    <t>1.33.15</t>
  </si>
  <si>
    <t>1.54.71</t>
  </si>
  <si>
    <t>1.31.01</t>
  </si>
  <si>
    <t>1.29.69</t>
  </si>
  <si>
    <t>1.30.41</t>
  </si>
  <si>
    <t>1.31.95</t>
  </si>
  <si>
    <t>1.39.02</t>
  </si>
  <si>
    <t>1.41.81</t>
  </si>
  <si>
    <t>1.42.09</t>
  </si>
  <si>
    <t>1.49.30</t>
  </si>
  <si>
    <t>1.50.04</t>
  </si>
  <si>
    <t>1.51.26</t>
  </si>
  <si>
    <t>1.51.70</t>
  </si>
  <si>
    <t>2.13.15</t>
  </si>
  <si>
    <t>2.33.29</t>
  </si>
  <si>
    <t>Final Heat</t>
  </si>
  <si>
    <t>B</t>
  </si>
  <si>
    <t>A</t>
  </si>
  <si>
    <t>10.20.20</t>
  </si>
  <si>
    <t>11.07.38</t>
  </si>
  <si>
    <t>11.13.39</t>
  </si>
  <si>
    <t>11.14.00</t>
  </si>
  <si>
    <t>12.04.42</t>
  </si>
  <si>
    <t>Place B</t>
  </si>
  <si>
    <t>Place A</t>
  </si>
  <si>
    <t>1.33.95</t>
  </si>
  <si>
    <t>1.36.32</t>
  </si>
  <si>
    <t>1.38.07</t>
  </si>
  <si>
    <t>1.45.93</t>
  </si>
  <si>
    <t>1.46.24</t>
  </si>
  <si>
    <t>1.51.28</t>
  </si>
  <si>
    <t>1.51.51</t>
  </si>
  <si>
    <t>2.08.23</t>
  </si>
  <si>
    <t>1.28.99</t>
  </si>
  <si>
    <t>1.29.99</t>
  </si>
  <si>
    <t>1.30.74</t>
  </si>
  <si>
    <t>1.30.95</t>
  </si>
  <si>
    <t>1.31.20</t>
  </si>
  <si>
    <t>1.32.95</t>
  </si>
  <si>
    <t>1.34.27</t>
  </si>
  <si>
    <t>1.07.17</t>
  </si>
  <si>
    <t>1.15.60</t>
  </si>
  <si>
    <t>1.03.70</t>
  </si>
  <si>
    <t>500 M - reskate</t>
  </si>
  <si>
    <t>1.00.82</t>
  </si>
  <si>
    <t>2.02.27</t>
  </si>
  <si>
    <t>2.05.16</t>
  </si>
  <si>
    <t>2.33.57</t>
  </si>
  <si>
    <t xml:space="preserve">Place </t>
  </si>
  <si>
    <t>Combined Ranking</t>
  </si>
  <si>
    <t>CQ</t>
  </si>
  <si>
    <t>*tie goes to shortest distance</t>
  </si>
  <si>
    <t>Weighted Points for Sprints</t>
  </si>
  <si>
    <t>1000* now skated in open</t>
  </si>
  <si>
    <t>Mackayla  Felicidade D`Mello AB 32.8</t>
  </si>
  <si>
    <t xml:space="preserve">Mackayla  Felicidade D`Mello </t>
  </si>
  <si>
    <t>Mackayla  Felicidade D`Mello AB 34.20.32</t>
  </si>
  <si>
    <t>Juan Diego Zuluaga Mejia  QC25.55</t>
  </si>
  <si>
    <t>Juan Diego Zuluaga Mejia QC 45.64</t>
  </si>
  <si>
    <t>Juan Diego Zuluaga Mejia QC 28.38.33</t>
  </si>
  <si>
    <t>Christopher Fiola QC 43,697</t>
  </si>
  <si>
    <t>Leonardo Frusteri ON 26.58</t>
  </si>
  <si>
    <t>Leonardo Frusteri ON 46.36</t>
  </si>
  <si>
    <t>Jesse Pauley ON - 27.45.80</t>
  </si>
  <si>
    <t>4.12.75</t>
  </si>
  <si>
    <t>4.15.96</t>
  </si>
  <si>
    <t>4.39.66</t>
  </si>
  <si>
    <t>*tie to shortest distance</t>
  </si>
  <si>
    <t>Morgane Echardour- ON 29.87</t>
  </si>
  <si>
    <t>Morgane Echardour- ON 50.24</t>
  </si>
  <si>
    <t>1000* now skated in Open</t>
  </si>
  <si>
    <t>Morgane Echardour- ON 30.08.53</t>
  </si>
  <si>
    <t>Marco Fusteri</t>
  </si>
  <si>
    <t>Marco Fusteri ON 31.78</t>
  </si>
  <si>
    <t>Marco Fusteri ON 52.98</t>
  </si>
  <si>
    <t>1.46.97</t>
  </si>
  <si>
    <t>1.54.67</t>
  </si>
  <si>
    <t>2.11.16</t>
  </si>
  <si>
    <t>Marco Fusteri ON 23.67</t>
  </si>
  <si>
    <t>Marco Fusteri ON 1.46.97</t>
  </si>
  <si>
    <t>Marco Fusteri ON  10:20:20</t>
  </si>
  <si>
    <t>Alexis Halushak ON 33.3</t>
  </si>
  <si>
    <t>Alexis Halushak ON 54.45</t>
  </si>
  <si>
    <t>Alexis Halushak ON 25.49</t>
  </si>
  <si>
    <t>Alexis Halushak ON 1.54.67</t>
  </si>
  <si>
    <t>Alexis Halushak ON 11.13.39</t>
  </si>
  <si>
    <t>Morgane Echardour ON 29.87</t>
  </si>
  <si>
    <t>Morgane Echardour ON 1.41.81</t>
  </si>
  <si>
    <t>**As skated in age class. Not reskated for open</t>
  </si>
  <si>
    <t>Juan Diego Zuluaga Mejia ON 25.55</t>
  </si>
  <si>
    <t>Juan Diego Zuluaga Mejia ON 25.55***</t>
  </si>
  <si>
    <t>***Fasted 300 in ALL age class</t>
  </si>
  <si>
    <t>Juan Diego Zuluaga Mejia ON 1.28.99</t>
  </si>
  <si>
    <t>Stéphane Charron 19.31.38</t>
  </si>
  <si>
    <t>Stéphane Charron 49,65</t>
  </si>
  <si>
    <t>Stéphane Charron 29.05</t>
  </si>
  <si>
    <t>Annette Hollman QC 44.75</t>
  </si>
  <si>
    <t>Annette Hollman QC  1.15.60</t>
  </si>
  <si>
    <t>Annette Hollman QC  27.37.84</t>
  </si>
  <si>
    <t>Finish Place</t>
  </si>
  <si>
    <t>Point in Race</t>
  </si>
  <si>
    <t>20.01.16</t>
  </si>
  <si>
    <t>20.02.32</t>
  </si>
  <si>
    <t>20.44.19</t>
  </si>
  <si>
    <t>20.53.77</t>
  </si>
  <si>
    <t>21.06.69</t>
  </si>
  <si>
    <t>21.49.80</t>
  </si>
  <si>
    <t>29.05.18</t>
  </si>
  <si>
    <t>29.09.28</t>
  </si>
  <si>
    <t>10000 Points</t>
  </si>
  <si>
    <t xml:space="preserve">10000 Points </t>
  </si>
  <si>
    <t>Grand Masters Men 46+</t>
  </si>
  <si>
    <t>Alain Quintard ON 36.69</t>
  </si>
  <si>
    <t>Alain Quintard ON 1.03.70</t>
  </si>
  <si>
    <t>Alain Quintard ON 23.32.38</t>
  </si>
  <si>
    <t>Brigitte Beaudry - QC - 37.19</t>
  </si>
  <si>
    <t>Brigitte Beaudry - QC - 1.07.17</t>
  </si>
  <si>
    <t>Brigitte Beaudry - QC - 23.20.88</t>
  </si>
  <si>
    <t>Electra  Halushak ON 36.84</t>
  </si>
  <si>
    <t>Electra  Halushak ON 26.04</t>
  </si>
  <si>
    <t>Electra  Halushak ON 1.00.65</t>
  </si>
  <si>
    <t xml:space="preserve">*Record Holder  </t>
  </si>
  <si>
    <t>Electra  Halushak ON 2.05.16</t>
  </si>
  <si>
    <t>Electra  Halushak ON 11.14.00</t>
  </si>
  <si>
    <t>Lap eliminated</t>
  </si>
  <si>
    <t>Final</t>
  </si>
  <si>
    <t>17.29.32</t>
  </si>
  <si>
    <t>17.15.95</t>
  </si>
  <si>
    <t>17.16.25</t>
  </si>
  <si>
    <t>17.06.00</t>
  </si>
  <si>
    <t>17.17.53</t>
  </si>
  <si>
    <t>Leo Fusteri  17 29 32</t>
  </si>
  <si>
    <t>Records from old range - Boys 9 to 100</t>
  </si>
  <si>
    <t>New records</t>
  </si>
  <si>
    <t>Xavier Charron QC 32.32</t>
  </si>
  <si>
    <t>Xavier Charron QC 55.43</t>
  </si>
  <si>
    <t>Xavier Charron QC 24.01</t>
  </si>
  <si>
    <t>Xavier Charron QC 2.02.27</t>
  </si>
  <si>
    <t>Xavier Charron QC 12.04.42</t>
  </si>
  <si>
    <t>Records not found for old category range</t>
  </si>
  <si>
    <t>Open Men - New Category For 2013</t>
  </si>
  <si>
    <t>No Previous Record Found</t>
  </si>
  <si>
    <t>Bohdan Hrotovytsky</t>
  </si>
  <si>
    <t>Bohdan Hrotovytsky ON 42.34</t>
  </si>
  <si>
    <t>Bohdan Hrotovytsky ON 15.19</t>
  </si>
  <si>
    <t>Bohdan Hrotovytsky ON 28.19</t>
  </si>
  <si>
    <t>Bohdan Hrotovytsky ON 2.28.96</t>
  </si>
  <si>
    <t>Bohdan Hrotovytsky ON 2.38.96</t>
  </si>
  <si>
    <t>New records for new age</t>
  </si>
  <si>
    <t>Record for Old Age Range</t>
  </si>
  <si>
    <t>Mathilde Charron QC - 40.18</t>
  </si>
  <si>
    <t>Mathilde Charron QC - 15.38</t>
  </si>
  <si>
    <t>Mathilde Charron QC - 27.68</t>
  </si>
  <si>
    <t>Mathilde Charron QC - 2.33.57</t>
  </si>
  <si>
    <t>Mathilde Charron QC - 1.08.57</t>
  </si>
  <si>
    <t>OLD RECORDS</t>
  </si>
  <si>
    <t>Mixed Categories skated</t>
  </si>
  <si>
    <t>Race skated</t>
  </si>
  <si>
    <t>Open Women and Men</t>
  </si>
  <si>
    <t>4.23.67</t>
  </si>
  <si>
    <t>4.22.33</t>
  </si>
  <si>
    <t>4.46.21</t>
  </si>
  <si>
    <t>5.51.99</t>
  </si>
  <si>
    <t>5.10.04</t>
  </si>
  <si>
    <t>5.47.35</t>
  </si>
  <si>
    <t>2400 Youth Mixed</t>
  </si>
  <si>
    <t>Youth Teams</t>
  </si>
  <si>
    <t>4.17.34</t>
  </si>
  <si>
    <t>5.28.30</t>
  </si>
  <si>
    <t>Juan Diego Zuluaga Mejia, Eric Ellis, Alex Rudy</t>
  </si>
  <si>
    <t>Adrian Rudy,  Peter Doucet, Andres Felipe Medina Pineda</t>
  </si>
  <si>
    <t>Jesse Pauley,  Travis Shaw, Leo Fusteri</t>
  </si>
  <si>
    <t>Erica Sanchez, Manon Langlais, Brigitte Beaudry</t>
  </si>
  <si>
    <t>Shannon Shannon Hegarty, Morgane Echardour, Amanda Tickner</t>
  </si>
  <si>
    <t>Mathieu Beauchamp, Annette Hollman, Stéphane Charron</t>
  </si>
  <si>
    <t>Marco Fusteri,  Alexis Halushuk,Xavier Charron</t>
  </si>
  <si>
    <t>Bohdan Hrotovytsky, Christopher Langridge</t>
  </si>
  <si>
    <t xml:space="preserve">3000M Open </t>
  </si>
  <si>
    <t>Points in Race</t>
  </si>
  <si>
    <t>finish line order</t>
  </si>
  <si>
    <t>10000 Points Only</t>
  </si>
  <si>
    <t>Results in Open Women Only</t>
  </si>
  <si>
    <t>Results in Open Men Only</t>
  </si>
  <si>
    <t>Morgane Echardour ON 20.02.32</t>
  </si>
  <si>
    <t>Steve Robillard QC 27.1</t>
  </si>
  <si>
    <t>Paisley Perrie ON 29.78</t>
  </si>
  <si>
    <t>Paisley Perrie ON 48.035</t>
  </si>
  <si>
    <t>* tied can't be broken by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</si>
</sst>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Arial"/>
      <family val="2"/>
    </font>
    <font>
      <sz val="12"/>
      <color theme="1"/>
      <name val="Calibri"/>
      <family val="2"/>
    </font>
    <font>
      <sz val="9"/>
      <color indexed="10"/>
      <name val="Arial"/>
      <family val="2"/>
    </font>
    <font>
      <sz val="8"/>
      <color indexed="10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1"/>
      <color indexed="10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10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1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4">
    <xf numFmtId="0" fontId="0" fillId="0" borderId="0" xfId="0"/>
    <xf numFmtId="0" fontId="6" fillId="0" borderId="0" xfId="0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1" fillId="0" borderId="0" xfId="0" applyFont="1" applyBorder="1"/>
    <xf numFmtId="0" fontId="0" fillId="0" borderId="4" xfId="0" applyBorder="1"/>
    <xf numFmtId="0" fontId="0" fillId="0" borderId="22" xfId="0" applyBorder="1"/>
    <xf numFmtId="0" fontId="0" fillId="0" borderId="16" xfId="0" applyBorder="1"/>
    <xf numFmtId="0" fontId="0" fillId="0" borderId="17" xfId="0" applyBorder="1"/>
    <xf numFmtId="0" fontId="0" fillId="0" borderId="24" xfId="0" applyBorder="1"/>
    <xf numFmtId="0" fontId="0" fillId="0" borderId="15" xfId="0" applyBorder="1"/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6" fillId="0" borderId="2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  <xf numFmtId="0" fontId="6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8" fillId="3" borderId="3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3" borderId="21" xfId="0" applyFont="1" applyFill="1" applyBorder="1"/>
    <xf numFmtId="0" fontId="1" fillId="3" borderId="22" xfId="0" applyFont="1" applyFill="1" applyBorder="1"/>
    <xf numFmtId="0" fontId="0" fillId="3" borderId="5" xfId="0" applyFill="1" applyBorder="1"/>
    <xf numFmtId="0" fontId="1" fillId="3" borderId="5" xfId="0" applyFont="1" applyFill="1" applyBorder="1"/>
    <xf numFmtId="0" fontId="1" fillId="3" borderId="15" xfId="0" applyFont="1" applyFill="1" applyBorder="1"/>
    <xf numFmtId="0" fontId="0" fillId="3" borderId="4" xfId="0" applyFill="1" applyBorder="1"/>
    <xf numFmtId="0" fontId="0" fillId="3" borderId="22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13" xfId="0" applyFill="1" applyBorder="1"/>
    <xf numFmtId="0" fontId="0" fillId="3" borderId="0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0" xfId="0" applyFill="1" applyBorder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 wrapText="1"/>
    </xf>
    <xf numFmtId="0" fontId="7" fillId="2" borderId="24" xfId="0" applyFont="1" applyFill="1" applyBorder="1"/>
    <xf numFmtId="0" fontId="0" fillId="0" borderId="24" xfId="0" applyBorder="1" applyAlignment="1">
      <alignment horizontal="center"/>
    </xf>
    <xf numFmtId="0" fontId="0" fillId="0" borderId="3" xfId="0" applyBorder="1"/>
    <xf numFmtId="0" fontId="1" fillId="3" borderId="17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/>
    <xf numFmtId="0" fontId="11" fillId="2" borderId="27" xfId="0" applyFont="1" applyFill="1" applyBorder="1" applyAlignment="1">
      <alignment horizontal="left"/>
    </xf>
    <xf numFmtId="0" fontId="9" fillId="2" borderId="28" xfId="0" applyFont="1" applyFill="1" applyBorder="1" applyAlignment="1">
      <alignment horizontal="left"/>
    </xf>
    <xf numFmtId="0" fontId="12" fillId="2" borderId="9" xfId="0" applyFont="1" applyFill="1" applyBorder="1" applyAlignment="1">
      <alignment horizontal="left"/>
    </xf>
    <xf numFmtId="0" fontId="13" fillId="2" borderId="10" xfId="0" applyFont="1" applyFill="1" applyBorder="1" applyAlignment="1">
      <alignment horizontal="left"/>
    </xf>
    <xf numFmtId="0" fontId="9" fillId="2" borderId="27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0" fontId="9" fillId="2" borderId="26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0" borderId="22" xfId="0" applyFont="1" applyFill="1" applyBorder="1" applyAlignment="1">
      <alignment horizontal="left"/>
    </xf>
    <xf numFmtId="0" fontId="1" fillId="3" borderId="6" xfId="0" applyFont="1" applyFill="1" applyBorder="1"/>
    <xf numFmtId="0" fontId="9" fillId="0" borderId="4" xfId="0" applyFont="1" applyFill="1" applyBorder="1" applyAlignment="1">
      <alignment horizontal="left"/>
    </xf>
    <xf numFmtId="0" fontId="9" fillId="0" borderId="21" xfId="0" applyFont="1" applyFill="1" applyBorder="1" applyAlignment="1">
      <alignment horizontal="left"/>
    </xf>
    <xf numFmtId="0" fontId="1" fillId="3" borderId="16" xfId="0" applyFont="1" applyFill="1" applyBorder="1"/>
    <xf numFmtId="0" fontId="1" fillId="3" borderId="17" xfId="0" applyFont="1" applyFill="1" applyBorder="1"/>
    <xf numFmtId="0" fontId="6" fillId="0" borderId="4" xfId="0" applyFont="1" applyFill="1" applyBorder="1" applyAlignment="1">
      <alignment horizontal="left"/>
    </xf>
    <xf numFmtId="0" fontId="7" fillId="0" borderId="25" xfId="0" applyFont="1" applyBorder="1"/>
    <xf numFmtId="0" fontId="10" fillId="0" borderId="24" xfId="0" applyFont="1" applyBorder="1"/>
    <xf numFmtId="0" fontId="7" fillId="0" borderId="23" xfId="0" applyFont="1" applyBorder="1"/>
    <xf numFmtId="0" fontId="0" fillId="0" borderId="25" xfId="0" applyBorder="1"/>
    <xf numFmtId="0" fontId="0" fillId="0" borderId="23" xfId="0" applyBorder="1"/>
    <xf numFmtId="0" fontId="0" fillId="0" borderId="25" xfId="0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left" vertical="center"/>
    </xf>
    <xf numFmtId="0" fontId="14" fillId="0" borderId="26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9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4" fillId="0" borderId="26" xfId="0" applyNumberFormat="1" applyFont="1" applyBorder="1" applyAlignment="1">
      <alignment horizontal="left" vertical="center"/>
    </xf>
    <xf numFmtId="0" fontId="15" fillId="0" borderId="27" xfId="0" applyFont="1" applyBorder="1" applyAlignment="1">
      <alignment vertical="center"/>
    </xf>
    <xf numFmtId="0" fontId="14" fillId="0" borderId="8" xfId="0" applyNumberFormat="1" applyFont="1" applyBorder="1" applyAlignment="1">
      <alignment horizontal="left" vertical="center"/>
    </xf>
    <xf numFmtId="0" fontId="0" fillId="0" borderId="27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1" fillId="3" borderId="7" xfId="0" applyFont="1" applyFill="1" applyBorder="1"/>
    <xf numFmtId="0" fontId="7" fillId="0" borderId="24" xfId="0" applyFont="1" applyBorder="1"/>
    <xf numFmtId="0" fontId="0" fillId="0" borderId="23" xfId="0" applyBorder="1" applyAlignment="1">
      <alignment horizontal="center"/>
    </xf>
    <xf numFmtId="0" fontId="14" fillId="2" borderId="26" xfId="0" applyNumberFormat="1" applyFont="1" applyFill="1" applyBorder="1" applyAlignment="1">
      <alignment horizontal="left" vertical="center"/>
    </xf>
    <xf numFmtId="0" fontId="15" fillId="2" borderId="27" xfId="0" applyFont="1" applyFill="1" applyBorder="1" applyAlignment="1">
      <alignment horizontal="left" vertical="center"/>
    </xf>
    <xf numFmtId="0" fontId="14" fillId="2" borderId="28" xfId="0" applyFont="1" applyFill="1" applyBorder="1" applyAlignment="1">
      <alignment horizontal="left" vertical="center"/>
    </xf>
    <xf numFmtId="0" fontId="14" fillId="2" borderId="8" xfId="0" applyNumberFormat="1" applyFont="1" applyFill="1" applyBorder="1" applyAlignment="1">
      <alignment horizontal="left" vertical="center"/>
    </xf>
    <xf numFmtId="0" fontId="0" fillId="3" borderId="25" xfId="0" applyFill="1" applyBorder="1"/>
    <xf numFmtId="0" fontId="0" fillId="3" borderId="23" xfId="0" applyFill="1" applyBorder="1"/>
    <xf numFmtId="0" fontId="0" fillId="3" borderId="24" xfId="0" applyFill="1" applyBorder="1"/>
    <xf numFmtId="0" fontId="1" fillId="3" borderId="25" xfId="0" applyFont="1" applyFill="1" applyBorder="1" applyAlignment="1">
      <alignment horizontal="center" wrapText="1"/>
    </xf>
    <xf numFmtId="0" fontId="14" fillId="0" borderId="5" xfId="0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5" fillId="0" borderId="2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4" fillId="2" borderId="26" xfId="0" applyFont="1" applyFill="1" applyBorder="1" applyAlignment="1">
      <alignment vertical="center"/>
    </xf>
    <xf numFmtId="0" fontId="15" fillId="2" borderId="27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vertical="center"/>
    </xf>
    <xf numFmtId="0" fontId="14" fillId="2" borderId="10" xfId="0" applyFont="1" applyFill="1" applyBorder="1" applyAlignment="1">
      <alignment vertical="center"/>
    </xf>
    <xf numFmtId="0" fontId="14" fillId="2" borderId="26" xfId="0" applyFont="1" applyFill="1" applyBorder="1" applyAlignment="1">
      <alignment horizontal="left"/>
    </xf>
    <xf numFmtId="0" fontId="14" fillId="2" borderId="2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/>
    </xf>
    <xf numFmtId="0" fontId="15" fillId="2" borderId="28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/>
    </xf>
    <xf numFmtId="0" fontId="0" fillId="2" borderId="28" xfId="0" applyFont="1" applyFill="1" applyBorder="1" applyAlignment="1">
      <alignment vertical="center"/>
    </xf>
    <xf numFmtId="0" fontId="15" fillId="2" borderId="9" xfId="0" applyFont="1" applyFill="1" applyBorder="1" applyAlignment="1">
      <alignment horizontal="center"/>
    </xf>
    <xf numFmtId="0" fontId="0" fillId="2" borderId="10" xfId="0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2" borderId="25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4" fillId="0" borderId="2" xfId="0" applyNumberFormat="1" applyFont="1" applyBorder="1" applyAlignment="1">
      <alignment horizontal="left"/>
    </xf>
    <xf numFmtId="0" fontId="14" fillId="0" borderId="2" xfId="0" applyFont="1" applyFill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4" fillId="0" borderId="11" xfId="0" applyNumberFormat="1" applyFont="1" applyBorder="1" applyAlignment="1">
      <alignment horizontal="left" vertical="center"/>
    </xf>
    <xf numFmtId="0" fontId="0" fillId="0" borderId="12" xfId="0" applyFont="1" applyBorder="1" applyAlignment="1">
      <alignment vertical="center"/>
    </xf>
    <xf numFmtId="0" fontId="0" fillId="3" borderId="21" xfId="0" applyFill="1" applyBorder="1"/>
    <xf numFmtId="0" fontId="14" fillId="0" borderId="11" xfId="0" applyNumberFormat="1" applyFont="1" applyFill="1" applyBorder="1" applyAlignment="1">
      <alignment horizontal="left" vertical="center"/>
    </xf>
    <xf numFmtId="0" fontId="15" fillId="0" borderId="1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9" xfId="0" applyFont="1" applyBorder="1" applyAlignment="1">
      <alignment horizontal="left" vertical="center"/>
    </xf>
    <xf numFmtId="0" fontId="14" fillId="0" borderId="18" xfId="0" applyNumberFormat="1" applyFont="1" applyBorder="1" applyAlignment="1">
      <alignment vertical="center"/>
    </xf>
    <xf numFmtId="0" fontId="14" fillId="0" borderId="19" xfId="0" applyNumberFormat="1" applyFont="1" applyBorder="1" applyAlignment="1">
      <alignment horizontal="center" vertical="center"/>
    </xf>
    <xf numFmtId="0" fontId="14" fillId="0" borderId="2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/>
    </xf>
    <xf numFmtId="0" fontId="0" fillId="0" borderId="5" xfId="0" applyFont="1" applyBorder="1"/>
    <xf numFmtId="0" fontId="0" fillId="0" borderId="25" xfId="0" applyFont="1" applyBorder="1"/>
    <xf numFmtId="0" fontId="0" fillId="0" borderId="23" xfId="0" applyFont="1" applyBorder="1"/>
    <xf numFmtId="0" fontId="0" fillId="0" borderId="24" xfId="0" applyFont="1" applyBorder="1"/>
    <xf numFmtId="0" fontId="14" fillId="2" borderId="0" xfId="0" applyNumberFormat="1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21" xfId="0" applyBorder="1"/>
    <xf numFmtId="0" fontId="0" fillId="0" borderId="0" xfId="0" applyFont="1"/>
    <xf numFmtId="0" fontId="1" fillId="3" borderId="25" xfId="0" applyFont="1" applyFill="1" applyBorder="1"/>
    <xf numFmtId="0" fontId="1" fillId="3" borderId="24" xfId="0" applyFont="1" applyFill="1" applyBorder="1"/>
    <xf numFmtId="0" fontId="14" fillId="0" borderId="3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6" fillId="0" borderId="3" xfId="0" applyNumberFormat="1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6" fillId="0" borderId="3" xfId="0" applyNumberFormat="1" applyFont="1" applyBorder="1" applyAlignment="1">
      <alignment horizontal="center" vertical="center"/>
    </xf>
    <xf numFmtId="0" fontId="0" fillId="0" borderId="3" xfId="0" applyFont="1" applyBorder="1"/>
    <xf numFmtId="0" fontId="15" fillId="0" borderId="3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3" xfId="0" applyFont="1" applyBorder="1" applyAlignment="1">
      <alignment horizontal="left"/>
    </xf>
    <xf numFmtId="0" fontId="14" fillId="2" borderId="3" xfId="0" applyNumberFormat="1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5" fillId="0" borderId="16" xfId="0" applyFont="1" applyBorder="1" applyAlignment="1">
      <alignment horizontal="left" vertical="center"/>
    </xf>
    <xf numFmtId="0" fontId="14" fillId="0" borderId="17" xfId="0" applyFont="1" applyBorder="1" applyAlignment="1">
      <alignment horizontal="left" vertical="center"/>
    </xf>
    <xf numFmtId="0" fontId="14" fillId="0" borderId="15" xfId="0" applyNumberFormat="1" applyFont="1" applyBorder="1" applyAlignment="1">
      <alignment horizontal="left"/>
    </xf>
    <xf numFmtId="0" fontId="14" fillId="0" borderId="16" xfId="0" applyNumberFormat="1" applyFont="1" applyBorder="1" applyAlignment="1">
      <alignment horizontal="left"/>
    </xf>
    <xf numFmtId="0" fontId="14" fillId="0" borderId="17" xfId="0" applyFont="1" applyBorder="1" applyAlignment="1">
      <alignment horizontal="center" vertical="center"/>
    </xf>
    <xf numFmtId="0" fontId="14" fillId="0" borderId="15" xfId="0" applyNumberFormat="1" applyFont="1" applyFill="1" applyBorder="1" applyAlignment="1">
      <alignment horizontal="left" vertical="center"/>
    </xf>
    <xf numFmtId="0" fontId="14" fillId="0" borderId="16" xfId="0" applyFont="1" applyFill="1" applyBorder="1" applyAlignment="1">
      <alignment horizontal="center"/>
    </xf>
    <xf numFmtId="0" fontId="15" fillId="0" borderId="17" xfId="0" applyFont="1" applyFill="1" applyBorder="1" applyAlignment="1">
      <alignment horizontal="center" vertical="center"/>
    </xf>
    <xf numFmtId="0" fontId="14" fillId="0" borderId="4" xfId="0" applyNumberFormat="1" applyFont="1" applyBorder="1" applyAlignment="1">
      <alignment horizontal="left"/>
    </xf>
    <xf numFmtId="0" fontId="14" fillId="0" borderId="21" xfId="0" applyNumberFormat="1" applyFont="1" applyBorder="1" applyAlignment="1">
      <alignment horizontal="left"/>
    </xf>
    <xf numFmtId="0" fontId="14" fillId="0" borderId="22" xfId="0" applyFont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left" vertical="center"/>
    </xf>
    <xf numFmtId="0" fontId="14" fillId="0" borderId="21" xfId="0" applyFont="1" applyFill="1" applyBorder="1" applyAlignment="1">
      <alignment horizontal="center"/>
    </xf>
    <xf numFmtId="0" fontId="15" fillId="0" borderId="22" xfId="0" applyFont="1" applyFill="1" applyBorder="1" applyAlignment="1">
      <alignment horizontal="center" vertical="center"/>
    </xf>
    <xf numFmtId="0" fontId="7" fillId="0" borderId="5" xfId="0" applyFont="1" applyBorder="1"/>
    <xf numFmtId="0" fontId="10" fillId="0" borderId="15" xfId="0" applyFont="1" applyBorder="1"/>
    <xf numFmtId="0" fontId="8" fillId="3" borderId="4" xfId="0" applyFont="1" applyFill="1" applyBorder="1"/>
    <xf numFmtId="0" fontId="7" fillId="0" borderId="13" xfId="0" applyFont="1" applyBorder="1"/>
    <xf numFmtId="0" fontId="7" fillId="0" borderId="15" xfId="0" applyFont="1" applyBorder="1"/>
    <xf numFmtId="0" fontId="0" fillId="0" borderId="13" xfId="0" applyFont="1" applyBorder="1"/>
    <xf numFmtId="0" fontId="7" fillId="0" borderId="25" xfId="0" applyFont="1" applyFill="1" applyBorder="1"/>
    <xf numFmtId="0" fontId="8" fillId="3" borderId="21" xfId="0" applyFont="1" applyFill="1" applyBorder="1"/>
    <xf numFmtId="0" fontId="0" fillId="3" borderId="3" xfId="0" applyFill="1" applyBorder="1"/>
    <xf numFmtId="0" fontId="1" fillId="3" borderId="23" xfId="0" applyFont="1" applyFill="1" applyBorder="1"/>
    <xf numFmtId="0" fontId="1" fillId="0" borderId="0" xfId="0" applyFont="1"/>
    <xf numFmtId="0" fontId="15" fillId="0" borderId="3" xfId="0" applyFont="1" applyBorder="1" applyAlignment="1"/>
    <xf numFmtId="0" fontId="14" fillId="0" borderId="3" xfId="0" applyFont="1" applyBorder="1" applyAlignment="1"/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1" fillId="0" borderId="29" xfId="0" applyFont="1" applyFill="1" applyBorder="1" applyAlignment="1"/>
    <xf numFmtId="0" fontId="14" fillId="0" borderId="22" xfId="0" applyFont="1" applyBorder="1" applyAlignment="1">
      <alignment horizontal="left"/>
    </xf>
    <xf numFmtId="0" fontId="14" fillId="0" borderId="22" xfId="0" applyFont="1" applyBorder="1" applyAlignment="1"/>
    <xf numFmtId="0" fontId="14" fillId="0" borderId="22" xfId="0" applyFont="1" applyBorder="1" applyAlignment="1">
      <alignment horizontal="center"/>
    </xf>
    <xf numFmtId="0" fontId="5" fillId="0" borderId="30" xfId="0" applyFont="1" applyFill="1" applyBorder="1" applyAlignment="1">
      <alignment horizontal="center"/>
    </xf>
    <xf numFmtId="0" fontId="11" fillId="0" borderId="30" xfId="0" applyFont="1" applyFill="1" applyBorder="1" applyAlignment="1"/>
    <xf numFmtId="0" fontId="15" fillId="0" borderId="21" xfId="0" applyFont="1" applyBorder="1" applyAlignment="1"/>
    <xf numFmtId="0" fontId="14" fillId="0" borderId="4" xfId="0" applyFont="1" applyBorder="1" applyAlignment="1">
      <alignment horizontal="left"/>
    </xf>
    <xf numFmtId="0" fontId="15" fillId="0" borderId="21" xfId="0" applyFont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11" fillId="0" borderId="4" xfId="0" applyFont="1" applyFill="1" applyBorder="1" applyAlignment="1"/>
    <xf numFmtId="0" fontId="17" fillId="0" borderId="21" xfId="0" applyFont="1" applyFill="1" applyBorder="1" applyAlignment="1">
      <alignment horizontal="center"/>
    </xf>
    <xf numFmtId="0" fontId="11" fillId="0" borderId="22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14" fillId="0" borderId="4" xfId="0" applyFont="1" applyFill="1" applyBorder="1" applyAlignment="1">
      <alignment horizontal="left"/>
    </xf>
    <xf numFmtId="0" fontId="18" fillId="0" borderId="29" xfId="0" applyFont="1" applyFill="1" applyBorder="1" applyAlignment="1">
      <alignment horizontal="center"/>
    </xf>
    <xf numFmtId="0" fontId="19" fillId="0" borderId="3" xfId="0" applyFont="1" applyBorder="1" applyAlignment="1">
      <alignment horizontal="right"/>
    </xf>
    <xf numFmtId="0" fontId="11" fillId="0" borderId="33" xfId="0" applyFont="1" applyBorder="1" applyAlignment="1">
      <alignment horizontal="center"/>
    </xf>
    <xf numFmtId="0" fontId="14" fillId="0" borderId="31" xfId="0" applyFont="1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8" fillId="3" borderId="4" xfId="0" applyFont="1" applyFill="1" applyBorder="1" applyAlignment="1">
      <alignment horizontal="left"/>
    </xf>
    <xf numFmtId="0" fontId="10" fillId="0" borderId="3" xfId="0" applyFont="1" applyBorder="1"/>
    <xf numFmtId="0" fontId="0" fillId="2" borderId="25" xfId="0" applyFill="1" applyBorder="1"/>
    <xf numFmtId="0" fontId="0" fillId="2" borderId="23" xfId="0" applyFill="1" applyBorder="1"/>
    <xf numFmtId="0" fontId="0" fillId="2" borderId="24" xfId="0" applyFill="1" applyBorder="1"/>
    <xf numFmtId="0" fontId="1" fillId="3" borderId="0" xfId="0" applyFont="1" applyFill="1" applyBorder="1"/>
    <xf numFmtId="0" fontId="0" fillId="0" borderId="15" xfId="0" applyFont="1" applyBorder="1"/>
    <xf numFmtId="0" fontId="0" fillId="2" borderId="5" xfId="0" applyFill="1" applyBorder="1"/>
    <xf numFmtId="0" fontId="0" fillId="2" borderId="13" xfId="0" applyFill="1" applyBorder="1"/>
    <xf numFmtId="0" fontId="8" fillId="3" borderId="5" xfId="0" applyFont="1" applyFill="1" applyBorder="1"/>
    <xf numFmtId="0" fontId="8" fillId="3" borderId="6" xfId="0" applyFont="1" applyFill="1" applyBorder="1"/>
    <xf numFmtId="0" fontId="0" fillId="0" borderId="4" xfId="0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0" borderId="0" xfId="0" applyFill="1" applyBorder="1"/>
    <xf numFmtId="0" fontId="1" fillId="0" borderId="0" xfId="0" applyFont="1" applyFill="1" applyBorder="1"/>
    <xf numFmtId="0" fontId="1" fillId="0" borderId="13" xfId="0" applyFont="1" applyFill="1" applyBorder="1"/>
    <xf numFmtId="0" fontId="0" fillId="0" borderId="13" xfId="0" applyFill="1" applyBorder="1"/>
    <xf numFmtId="0" fontId="1" fillId="2" borderId="0" xfId="0" applyFont="1" applyFill="1" applyBorder="1"/>
    <xf numFmtId="0" fontId="7" fillId="2" borderId="3" xfId="0" applyFont="1" applyFill="1" applyBorder="1"/>
    <xf numFmtId="0" fontId="7" fillId="0" borderId="0" xfId="0" applyFont="1" applyBorder="1"/>
    <xf numFmtId="0" fontId="0" fillId="0" borderId="0" xfId="0" applyFont="1" applyBorder="1"/>
    <xf numFmtId="0" fontId="7" fillId="2" borderId="25" xfId="0" applyFont="1" applyFill="1" applyBorder="1"/>
    <xf numFmtId="0" fontId="7" fillId="0" borderId="6" xfId="0" applyFont="1" applyBorder="1"/>
    <xf numFmtId="0" fontId="0" fillId="0" borderId="0" xfId="0" applyFont="1" applyFill="1" applyBorder="1"/>
    <xf numFmtId="0" fontId="7" fillId="0" borderId="3" xfId="0" applyFont="1" applyFill="1" applyBorder="1"/>
    <xf numFmtId="0" fontId="0" fillId="2" borderId="3" xfId="0" applyFont="1" applyFill="1" applyBorder="1"/>
    <xf numFmtId="0" fontId="0" fillId="0" borderId="29" xfId="0" applyBorder="1" applyAlignment="1">
      <alignment horizontal="right"/>
    </xf>
    <xf numFmtId="0" fontId="5" fillId="0" borderId="29" xfId="0" applyFont="1" applyBorder="1" applyAlignment="1">
      <alignment horizontal="center"/>
    </xf>
    <xf numFmtId="0" fontId="11" fillId="0" borderId="29" xfId="0" applyFont="1" applyBorder="1" applyAlignment="1"/>
    <xf numFmtId="0" fontId="2" fillId="0" borderId="29" xfId="0" applyFont="1" applyBorder="1" applyAlignment="1">
      <alignment horizontal="center"/>
    </xf>
    <xf numFmtId="0" fontId="6" fillId="0" borderId="3" xfId="0" applyFont="1" applyBorder="1" applyAlignment="1"/>
    <xf numFmtId="0" fontId="9" fillId="0" borderId="29" xfId="0" applyFont="1" applyBorder="1" applyAlignment="1"/>
    <xf numFmtId="0" fontId="9" fillId="0" borderId="22" xfId="0" applyFont="1" applyFill="1" applyBorder="1" applyAlignment="1">
      <alignment horizontal="center"/>
    </xf>
    <xf numFmtId="21" fontId="0" fillId="0" borderId="3" xfId="0" applyNumberFormat="1" applyBorder="1"/>
    <xf numFmtId="0" fontId="1" fillId="0" borderId="3" xfId="0" applyFont="1" applyBorder="1"/>
    <xf numFmtId="0" fontId="8" fillId="0" borderId="3" xfId="0" applyFont="1" applyBorder="1"/>
    <xf numFmtId="0" fontId="0" fillId="2" borderId="4" xfId="0" applyFont="1" applyFill="1" applyBorder="1"/>
    <xf numFmtId="0" fontId="10" fillId="0" borderId="0" xfId="0" applyFont="1" applyBorder="1"/>
    <xf numFmtId="0" fontId="14" fillId="2" borderId="9" xfId="0" applyFont="1" applyFill="1" applyBorder="1" applyAlignment="1">
      <alignment horizontal="center"/>
    </xf>
    <xf numFmtId="0" fontId="14" fillId="0" borderId="3" xfId="0" applyFont="1" applyBorder="1" applyAlignment="1">
      <alignment horizontal="left"/>
    </xf>
    <xf numFmtId="0" fontId="1" fillId="3" borderId="5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0" xfId="0" applyFill="1"/>
    <xf numFmtId="0" fontId="0" fillId="4" borderId="0" xfId="0" applyFill="1"/>
    <xf numFmtId="0" fontId="0" fillId="2" borderId="24" xfId="0" applyFont="1" applyFill="1" applyBorder="1"/>
    <xf numFmtId="0" fontId="0" fillId="2" borderId="15" xfId="0" applyFont="1" applyFill="1" applyBorder="1"/>
    <xf numFmtId="0" fontId="1" fillId="0" borderId="13" xfId="0" applyFont="1" applyBorder="1"/>
    <xf numFmtId="0" fontId="8" fillId="0" borderId="13" xfId="0" applyFont="1" applyBorder="1"/>
    <xf numFmtId="21" fontId="0" fillId="0" borderId="23" xfId="0" applyNumberFormat="1" applyBorder="1"/>
    <xf numFmtId="0" fontId="0" fillId="0" borderId="23" xfId="0" applyFill="1" applyBorder="1"/>
    <xf numFmtId="0" fontId="1" fillId="2" borderId="24" xfId="0" applyFont="1" applyFill="1" applyBorder="1"/>
    <xf numFmtId="0" fontId="0" fillId="4" borderId="23" xfId="0" applyFill="1" applyBorder="1"/>
    <xf numFmtId="0" fontId="20" fillId="0" borderId="23" xfId="0" applyFont="1" applyBorder="1"/>
    <xf numFmtId="0" fontId="21" fillId="0" borderId="27" xfId="0" applyFont="1" applyBorder="1" applyAlignment="1">
      <alignment horizontal="left" vertical="center"/>
    </xf>
    <xf numFmtId="0" fontId="22" fillId="0" borderId="28" xfId="0" applyFont="1" applyBorder="1" applyAlignment="1">
      <alignment horizontal="left" vertical="center"/>
    </xf>
    <xf numFmtId="0" fontId="23" fillId="0" borderId="3" xfId="0" applyFont="1" applyBorder="1"/>
    <xf numFmtId="0" fontId="24" fillId="2" borderId="9" xfId="0" applyFont="1" applyFill="1" applyBorder="1" applyAlignment="1">
      <alignment horizontal="left" vertical="center"/>
    </xf>
    <xf numFmtId="0" fontId="25" fillId="2" borderId="10" xfId="0" applyFont="1" applyFill="1" applyBorder="1" applyAlignment="1">
      <alignment horizontal="left" vertical="center"/>
    </xf>
    <xf numFmtId="0" fontId="23" fillId="0" borderId="0" xfId="0" applyFont="1"/>
    <xf numFmtId="0" fontId="20" fillId="0" borderId="24" xfId="0" applyFont="1" applyBorder="1"/>
    <xf numFmtId="0" fontId="0" fillId="0" borderId="34" xfId="0" applyFont="1" applyBorder="1"/>
    <xf numFmtId="0" fontId="14" fillId="0" borderId="11" xfId="0" applyNumberFormat="1" applyFont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wrapText="1"/>
    </xf>
    <xf numFmtId="0" fontId="17" fillId="0" borderId="15" xfId="0" applyNumberFormat="1" applyFont="1" applyBorder="1" applyAlignment="1">
      <alignment horizontal="left" vertical="center"/>
    </xf>
    <xf numFmtId="0" fontId="17" fillId="4" borderId="15" xfId="0" applyNumberFormat="1" applyFont="1" applyFill="1" applyBorder="1" applyAlignment="1">
      <alignment horizontal="left" vertical="center"/>
    </xf>
    <xf numFmtId="0" fontId="15" fillId="4" borderId="21" xfId="0" applyFont="1" applyFill="1" applyBorder="1" applyAlignment="1">
      <alignment horizontal="left" vertical="center"/>
    </xf>
    <xf numFmtId="0" fontId="14" fillId="4" borderId="22" xfId="0" applyFont="1" applyFill="1" applyBorder="1" applyAlignment="1">
      <alignment horizontal="left" vertical="center"/>
    </xf>
    <xf numFmtId="0" fontId="18" fillId="0" borderId="35" xfId="0" applyFont="1" applyFill="1" applyBorder="1" applyAlignment="1">
      <alignment horizontal="center"/>
    </xf>
    <xf numFmtId="0" fontId="11" fillId="0" borderId="36" xfId="0" applyFont="1" applyFill="1" applyBorder="1" applyAlignment="1"/>
    <xf numFmtId="0" fontId="18" fillId="0" borderId="37" xfId="0" applyFont="1" applyFill="1" applyBorder="1" applyAlignment="1">
      <alignment horizontal="center"/>
    </xf>
    <xf numFmtId="0" fontId="11" fillId="0" borderId="38" xfId="0" applyFont="1" applyFill="1" applyBorder="1" applyAlignment="1"/>
    <xf numFmtId="0" fontId="26" fillId="3" borderId="24" xfId="0" applyFont="1" applyFill="1" applyBorder="1" applyAlignment="1">
      <alignment horizontal="center"/>
    </xf>
    <xf numFmtId="0" fontId="10" fillId="0" borderId="0" xfId="0" applyFont="1" applyFill="1" applyBorder="1"/>
    <xf numFmtId="0" fontId="7" fillId="0" borderId="0" xfId="0" applyFont="1" applyFill="1" applyBorder="1"/>
    <xf numFmtId="0" fontId="11" fillId="2" borderId="28" xfId="0" applyFont="1" applyFill="1" applyBorder="1" applyAlignment="1">
      <alignment horizontal="left"/>
    </xf>
    <xf numFmtId="0" fontId="11" fillId="2" borderId="10" xfId="0" applyFont="1" applyFill="1" applyBorder="1" applyAlignment="1">
      <alignment horizontal="left"/>
    </xf>
    <xf numFmtId="0" fontId="20" fillId="4" borderId="24" xfId="0" applyFont="1" applyFill="1" applyBorder="1"/>
    <xf numFmtId="0" fontId="15" fillId="4" borderId="9" xfId="0" applyFont="1" applyFill="1" applyBorder="1" applyAlignment="1">
      <alignment horizontal="left" vertical="center"/>
    </xf>
    <xf numFmtId="0" fontId="14" fillId="4" borderId="1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0" borderId="13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9" fillId="0" borderId="18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0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26" xfId="0" applyFont="1" applyFill="1" applyBorder="1" applyAlignment="1">
      <alignment horizontal="left"/>
    </xf>
    <xf numFmtId="0" fontId="0" fillId="2" borderId="27" xfId="0" applyFont="1" applyFill="1" applyBorder="1" applyAlignment="1">
      <alignment horizontal="left"/>
    </xf>
    <xf numFmtId="0" fontId="0" fillId="2" borderId="28" xfId="0" applyFont="1" applyFill="1" applyBorder="1" applyAlignment="1">
      <alignment horizontal="left"/>
    </xf>
    <xf numFmtId="0" fontId="0" fillId="2" borderId="9" xfId="0" applyFont="1" applyFill="1" applyBorder="1" applyAlignment="1">
      <alignment horizontal="left"/>
    </xf>
    <xf numFmtId="0" fontId="0" fillId="2" borderId="10" xfId="0" applyFont="1" applyFill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4" fillId="0" borderId="5" xfId="0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15" xfId="0" applyFont="1" applyBorder="1" applyAlignment="1">
      <alignment horizontal="left"/>
    </xf>
    <xf numFmtId="0" fontId="14" fillId="0" borderId="16" xfId="0" applyFont="1" applyBorder="1" applyAlignment="1">
      <alignment horizontal="left"/>
    </xf>
    <xf numFmtId="0" fontId="14" fillId="0" borderId="17" xfId="0" applyFont="1" applyBorder="1" applyAlignment="1">
      <alignment horizontal="left"/>
    </xf>
    <xf numFmtId="0" fontId="14" fillId="2" borderId="0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9" fillId="2" borderId="9" xfId="0" applyFont="1" applyFill="1" applyBorder="1" applyAlignment="1">
      <alignment horizontal="center"/>
    </xf>
    <xf numFmtId="0" fontId="19" fillId="2" borderId="10" xfId="0" applyFont="1" applyFill="1" applyBorder="1" applyAlignment="1">
      <alignment horizontal="center"/>
    </xf>
    <xf numFmtId="0" fontId="14" fillId="0" borderId="3" xfId="0" applyFont="1" applyBorder="1" applyAlignment="1">
      <alignment horizontal="left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17" xfId="0" applyFont="1" applyBorder="1" applyAlignment="1">
      <alignment horizontal="left"/>
    </xf>
    <xf numFmtId="0" fontId="19" fillId="0" borderId="4" xfId="0" applyFont="1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2" borderId="3" xfId="0" applyFill="1" applyBorder="1"/>
    <xf numFmtId="0" fontId="1" fillId="3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/>
    <xf numFmtId="0" fontId="14" fillId="0" borderId="0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8"/>
  <sheetViews>
    <sheetView tabSelected="1" workbookViewId="0">
      <selection activeCell="E10" sqref="E10"/>
    </sheetView>
  </sheetViews>
  <sheetFormatPr defaultRowHeight="15" x14ac:dyDescent="0.25"/>
  <cols>
    <col min="3" max="3" width="30.28515625" customWidth="1"/>
    <col min="4" max="4" width="13.7109375" customWidth="1"/>
    <col min="5" max="5" width="13.28515625" customWidth="1"/>
    <col min="6" max="6" width="15.28515625" customWidth="1"/>
    <col min="7" max="7" width="13.5703125" customWidth="1"/>
    <col min="8" max="8" width="14" customWidth="1"/>
    <col min="10" max="10" width="20" customWidth="1"/>
  </cols>
  <sheetData>
    <row r="1" spans="2:10" x14ac:dyDescent="0.25">
      <c r="C1" s="196" t="s">
        <v>181</v>
      </c>
    </row>
    <row r="3" spans="2:10" ht="15.75" x14ac:dyDescent="0.25">
      <c r="B3" t="s">
        <v>14</v>
      </c>
      <c r="C3" s="27" t="s">
        <v>12</v>
      </c>
      <c r="D3" s="27"/>
      <c r="E3" s="27"/>
      <c r="F3" s="28" t="s">
        <v>14</v>
      </c>
      <c r="G3" s="28" t="s">
        <v>14</v>
      </c>
      <c r="H3" s="31"/>
    </row>
    <row r="4" spans="2:10" x14ac:dyDescent="0.25">
      <c r="B4" t="s">
        <v>15</v>
      </c>
      <c r="C4" s="158" t="s">
        <v>96</v>
      </c>
      <c r="D4" s="158" t="s">
        <v>164</v>
      </c>
      <c r="E4" s="158" t="s">
        <v>172</v>
      </c>
      <c r="F4" s="158" t="s">
        <v>4</v>
      </c>
      <c r="G4" s="158" t="s">
        <v>6</v>
      </c>
      <c r="H4" s="94" t="s">
        <v>5</v>
      </c>
    </row>
    <row r="5" spans="2:10" ht="15.75" x14ac:dyDescent="0.25">
      <c r="C5" s="186" t="s">
        <v>147</v>
      </c>
      <c r="D5" s="76" t="s">
        <v>227</v>
      </c>
      <c r="E5" s="76">
        <v>2</v>
      </c>
      <c r="F5" s="79">
        <v>35.08</v>
      </c>
      <c r="G5" s="79">
        <v>1</v>
      </c>
      <c r="H5" s="7">
        <v>2.5</v>
      </c>
      <c r="J5" s="101" t="s">
        <v>64</v>
      </c>
    </row>
    <row r="6" spans="2:10" ht="15.75" x14ac:dyDescent="0.25">
      <c r="C6" s="187" t="s">
        <v>148</v>
      </c>
      <c r="D6" s="78"/>
      <c r="E6" s="78">
        <v>1</v>
      </c>
      <c r="F6" s="80">
        <v>37.29</v>
      </c>
      <c r="G6" s="80">
        <v>2</v>
      </c>
      <c r="H6" s="18">
        <v>1.4</v>
      </c>
      <c r="J6" s="103" t="s">
        <v>65</v>
      </c>
    </row>
    <row r="7" spans="2:10" ht="15.75" x14ac:dyDescent="0.25">
      <c r="C7" s="149" t="s">
        <v>125</v>
      </c>
      <c r="D7" s="222" t="s">
        <v>229</v>
      </c>
      <c r="E7" s="222">
        <v>1</v>
      </c>
      <c r="F7" s="57">
        <v>34.01</v>
      </c>
      <c r="G7" s="57">
        <v>1</v>
      </c>
      <c r="H7" s="11">
        <v>1.5</v>
      </c>
      <c r="J7" s="194" t="s">
        <v>68</v>
      </c>
    </row>
    <row r="8" spans="2:10" ht="15.75" x14ac:dyDescent="0.25">
      <c r="C8" s="60" t="s">
        <v>141</v>
      </c>
      <c r="D8" s="60" t="s">
        <v>165</v>
      </c>
      <c r="E8" s="60">
        <v>1</v>
      </c>
      <c r="F8" s="57">
        <v>37.19</v>
      </c>
      <c r="G8" s="57">
        <v>1</v>
      </c>
      <c r="H8" s="11">
        <v>1.5</v>
      </c>
      <c r="J8" s="194" t="s">
        <v>68</v>
      </c>
    </row>
    <row r="9" spans="2:10" ht="15.75" x14ac:dyDescent="0.25">
      <c r="C9" s="60" t="s">
        <v>245</v>
      </c>
      <c r="D9" s="60" t="s">
        <v>246</v>
      </c>
      <c r="E9" s="60">
        <v>1</v>
      </c>
      <c r="F9" s="57">
        <v>36.69</v>
      </c>
      <c r="G9" s="57">
        <v>1</v>
      </c>
      <c r="H9" s="11">
        <v>1.5</v>
      </c>
      <c r="J9" s="194" t="s">
        <v>68</v>
      </c>
    </row>
    <row r="10" spans="2:10" ht="15.75" x14ac:dyDescent="0.25">
      <c r="C10" s="60" t="s">
        <v>136</v>
      </c>
      <c r="D10" s="60" t="s">
        <v>167</v>
      </c>
      <c r="E10" s="60">
        <v>1</v>
      </c>
      <c r="F10" s="57">
        <v>44.75</v>
      </c>
      <c r="G10" s="57">
        <v>1</v>
      </c>
      <c r="H10" s="11">
        <v>1.5</v>
      </c>
      <c r="J10" s="194" t="s">
        <v>68</v>
      </c>
    </row>
    <row r="11" spans="2:10" ht="15.75" x14ac:dyDescent="0.25">
      <c r="C11" s="148" t="s">
        <v>137</v>
      </c>
      <c r="D11" s="76" t="s">
        <v>166</v>
      </c>
      <c r="E11" s="76">
        <v>1</v>
      </c>
      <c r="F11" s="79">
        <v>32.58</v>
      </c>
      <c r="G11" s="79">
        <v>2</v>
      </c>
      <c r="H11" s="7">
        <v>2.4</v>
      </c>
      <c r="J11" s="101" t="s">
        <v>72</v>
      </c>
    </row>
    <row r="12" spans="2:10" ht="15.75" x14ac:dyDescent="0.25">
      <c r="C12" s="149" t="s">
        <v>138</v>
      </c>
      <c r="D12" s="78"/>
      <c r="E12" s="78">
        <v>3</v>
      </c>
      <c r="F12" s="80">
        <v>29.05</v>
      </c>
      <c r="G12" s="80">
        <v>1</v>
      </c>
      <c r="H12" s="18">
        <v>3.5</v>
      </c>
      <c r="J12" s="102" t="s">
        <v>71</v>
      </c>
    </row>
    <row r="13" spans="2:10" x14ac:dyDescent="0.25">
      <c r="C13" s="150" t="s">
        <v>139</v>
      </c>
      <c r="D13" s="150"/>
      <c r="E13" s="150">
        <v>2</v>
      </c>
      <c r="F13" s="14">
        <v>32.61</v>
      </c>
      <c r="G13" s="14">
        <v>3</v>
      </c>
      <c r="H13" s="13">
        <v>1.3</v>
      </c>
      <c r="J13" s="103" t="s">
        <v>103</v>
      </c>
    </row>
    <row r="14" spans="2:10" ht="15.75" x14ac:dyDescent="0.25">
      <c r="C14" s="76" t="s">
        <v>118</v>
      </c>
      <c r="D14" s="192" t="s">
        <v>168</v>
      </c>
      <c r="E14" s="192">
        <v>1</v>
      </c>
      <c r="F14" s="79">
        <v>29.87</v>
      </c>
      <c r="G14" s="79">
        <v>1</v>
      </c>
      <c r="H14" s="7">
        <v>3.5</v>
      </c>
      <c r="J14" s="101" t="s">
        <v>72</v>
      </c>
    </row>
    <row r="15" spans="2:10" ht="15.75" x14ac:dyDescent="0.25">
      <c r="C15" s="78" t="s">
        <v>121</v>
      </c>
      <c r="D15" s="149"/>
      <c r="E15" s="149">
        <v>3</v>
      </c>
      <c r="F15" s="80">
        <v>31.04</v>
      </c>
      <c r="G15" s="80">
        <v>2</v>
      </c>
      <c r="H15" s="18">
        <v>2.4</v>
      </c>
      <c r="J15" s="102" t="s">
        <v>71</v>
      </c>
    </row>
    <row r="16" spans="2:10" ht="15.75" x14ac:dyDescent="0.25">
      <c r="C16" s="95" t="s">
        <v>122</v>
      </c>
      <c r="D16" s="150"/>
      <c r="E16" s="150">
        <v>2</v>
      </c>
      <c r="F16" s="14">
        <v>33.64</v>
      </c>
      <c r="G16" s="14">
        <v>3</v>
      </c>
      <c r="H16" s="13">
        <v>1.3</v>
      </c>
      <c r="J16" s="103" t="s">
        <v>103</v>
      </c>
    </row>
    <row r="17" spans="3:10" x14ac:dyDescent="0.25">
      <c r="C17" s="148" t="s">
        <v>111</v>
      </c>
      <c r="D17" s="148" t="s">
        <v>169</v>
      </c>
      <c r="E17" s="148">
        <v>6</v>
      </c>
      <c r="F17" s="79">
        <v>28.75</v>
      </c>
      <c r="G17" s="79">
        <v>6</v>
      </c>
      <c r="H17" s="7">
        <v>1</v>
      </c>
      <c r="J17" s="101" t="s">
        <v>228</v>
      </c>
    </row>
    <row r="18" spans="3:10" x14ac:dyDescent="0.25">
      <c r="C18" s="149" t="s">
        <v>123</v>
      </c>
      <c r="D18" s="149"/>
      <c r="E18" s="149">
        <v>1</v>
      </c>
      <c r="F18" s="80">
        <v>27.34</v>
      </c>
      <c r="G18" s="80">
        <v>3</v>
      </c>
      <c r="H18" s="18">
        <v>4.3</v>
      </c>
      <c r="J18" s="102" t="s">
        <v>88</v>
      </c>
    </row>
    <row r="19" spans="3:10" x14ac:dyDescent="0.25">
      <c r="C19" s="149" t="s">
        <v>124</v>
      </c>
      <c r="D19" s="149"/>
      <c r="E19" s="149">
        <v>5</v>
      </c>
      <c r="F19" s="80">
        <v>26.58</v>
      </c>
      <c r="G19" s="80">
        <v>1</v>
      </c>
      <c r="H19" s="18">
        <v>6.5</v>
      </c>
      <c r="J19" s="102" t="s">
        <v>89</v>
      </c>
    </row>
    <row r="20" spans="3:10" x14ac:dyDescent="0.25">
      <c r="C20" s="149" t="s">
        <v>126</v>
      </c>
      <c r="D20" s="149"/>
      <c r="E20" s="149">
        <v>2</v>
      </c>
      <c r="F20" s="80">
        <v>27.04</v>
      </c>
      <c r="G20" s="80">
        <v>2</v>
      </c>
      <c r="H20" s="18">
        <v>5.4</v>
      </c>
      <c r="J20" s="102" t="s">
        <v>90</v>
      </c>
    </row>
    <row r="21" spans="3:10" x14ac:dyDescent="0.25">
      <c r="C21" s="149" t="s">
        <v>128</v>
      </c>
      <c r="D21" s="149"/>
      <c r="E21" s="149">
        <v>3</v>
      </c>
      <c r="F21" s="80">
        <v>27.45</v>
      </c>
      <c r="G21" s="80">
        <v>4</v>
      </c>
      <c r="H21" s="18">
        <v>3.2</v>
      </c>
      <c r="J21" s="102" t="s">
        <v>91</v>
      </c>
    </row>
    <row r="22" spans="3:10" x14ac:dyDescent="0.25">
      <c r="C22" s="150" t="s">
        <v>127</v>
      </c>
      <c r="D22" s="149"/>
      <c r="E22" s="149">
        <v>4</v>
      </c>
      <c r="F22" s="80">
        <v>28.18</v>
      </c>
      <c r="G22" s="80">
        <v>5</v>
      </c>
      <c r="H22" s="18">
        <v>2.1</v>
      </c>
      <c r="J22" s="102" t="s">
        <v>92</v>
      </c>
    </row>
    <row r="23" spans="3:10" ht="15.75" x14ac:dyDescent="0.25">
      <c r="C23" s="76" t="s">
        <v>82</v>
      </c>
      <c r="D23" s="79" t="s">
        <v>170</v>
      </c>
      <c r="E23" s="79">
        <v>2</v>
      </c>
      <c r="F23" s="79">
        <v>32.799999999999997</v>
      </c>
      <c r="G23" s="79">
        <v>1</v>
      </c>
      <c r="H23" s="7">
        <v>3.5</v>
      </c>
      <c r="J23" s="101" t="s">
        <v>72</v>
      </c>
    </row>
    <row r="24" spans="3:10" ht="15.75" x14ac:dyDescent="0.25">
      <c r="C24" s="78" t="s">
        <v>83</v>
      </c>
      <c r="D24" s="80"/>
      <c r="E24" s="80">
        <v>1</v>
      </c>
      <c r="F24" s="80">
        <v>32.909999999999997</v>
      </c>
      <c r="G24" s="80">
        <v>2</v>
      </c>
      <c r="H24" s="18">
        <v>2.4</v>
      </c>
      <c r="J24" s="102" t="s">
        <v>71</v>
      </c>
    </row>
    <row r="25" spans="3:10" ht="15.75" x14ac:dyDescent="0.25">
      <c r="C25" s="95" t="s">
        <v>84</v>
      </c>
      <c r="D25" s="14"/>
      <c r="E25" s="14">
        <v>3</v>
      </c>
      <c r="F25" s="14">
        <v>33.729999999999997</v>
      </c>
      <c r="G25" s="14">
        <v>3</v>
      </c>
      <c r="H25" s="13">
        <v>1.3</v>
      </c>
      <c r="J25" s="103" t="s">
        <v>103</v>
      </c>
    </row>
    <row r="26" spans="3:10" ht="15.75" x14ac:dyDescent="0.25">
      <c r="C26" s="186" t="s">
        <v>97</v>
      </c>
      <c r="D26" s="79" t="s">
        <v>171</v>
      </c>
      <c r="E26" s="79">
        <v>4</v>
      </c>
      <c r="F26" s="79">
        <v>28.12</v>
      </c>
      <c r="G26" s="79">
        <v>3</v>
      </c>
      <c r="H26" s="7">
        <v>4.3</v>
      </c>
      <c r="J26" s="101" t="s">
        <v>87</v>
      </c>
    </row>
    <row r="27" spans="3:10" ht="15.75" x14ac:dyDescent="0.25">
      <c r="C27" s="189" t="s">
        <v>98</v>
      </c>
      <c r="D27" s="80"/>
      <c r="E27" s="80">
        <v>2</v>
      </c>
      <c r="F27" s="80">
        <v>31.07</v>
      </c>
      <c r="G27" s="80">
        <v>5</v>
      </c>
      <c r="H27" s="18">
        <v>2.1</v>
      </c>
      <c r="J27" s="102" t="s">
        <v>88</v>
      </c>
    </row>
    <row r="28" spans="3:10" ht="15.75" x14ac:dyDescent="0.25">
      <c r="C28" s="4" t="s">
        <v>99</v>
      </c>
      <c r="D28" s="80"/>
      <c r="E28" s="80">
        <v>3</v>
      </c>
      <c r="F28" s="80">
        <v>29.83</v>
      </c>
      <c r="G28" s="80">
        <v>4</v>
      </c>
      <c r="H28" s="18">
        <v>3.2</v>
      </c>
      <c r="J28" s="102" t="s">
        <v>89</v>
      </c>
    </row>
    <row r="29" spans="3:10" ht="15.75" x14ac:dyDescent="0.25">
      <c r="C29" s="189" t="s">
        <v>100</v>
      </c>
      <c r="D29" s="80"/>
      <c r="E29" s="80">
        <v>1</v>
      </c>
      <c r="F29" s="80">
        <v>25.55</v>
      </c>
      <c r="G29" s="80">
        <v>1</v>
      </c>
      <c r="H29" s="18">
        <v>6.5</v>
      </c>
      <c r="J29" s="102" t="s">
        <v>90</v>
      </c>
    </row>
    <row r="30" spans="3:10" ht="15.75" x14ac:dyDescent="0.25">
      <c r="C30" s="189" t="s">
        <v>101</v>
      </c>
      <c r="D30" s="80"/>
      <c r="E30" s="80">
        <v>6</v>
      </c>
      <c r="F30" s="80">
        <v>27.65</v>
      </c>
      <c r="G30" s="80">
        <v>2</v>
      </c>
      <c r="H30" s="18">
        <v>5.4</v>
      </c>
      <c r="J30" s="102" t="s">
        <v>91</v>
      </c>
    </row>
    <row r="31" spans="3:10" ht="15.75" x14ac:dyDescent="0.25">
      <c r="C31" s="190" t="s">
        <v>102</v>
      </c>
      <c r="D31" s="14"/>
      <c r="E31" s="14">
        <v>5</v>
      </c>
      <c r="F31" s="14">
        <v>32.57</v>
      </c>
      <c r="G31" s="14">
        <v>6</v>
      </c>
      <c r="H31" s="13">
        <v>1</v>
      </c>
      <c r="J31" s="103" t="s">
        <v>92</v>
      </c>
    </row>
    <row r="32" spans="3:10" ht="15.75" x14ac:dyDescent="0.25">
      <c r="C32" s="60" t="s">
        <v>57</v>
      </c>
      <c r="D32" s="57" t="s">
        <v>226</v>
      </c>
      <c r="E32" s="57">
        <v>1</v>
      </c>
      <c r="F32" s="57">
        <v>33.299999999999997</v>
      </c>
      <c r="G32" s="57">
        <v>1</v>
      </c>
      <c r="H32" s="11">
        <v>1.5</v>
      </c>
      <c r="J32" s="194" t="s">
        <v>68</v>
      </c>
    </row>
    <row r="33" spans="3:10" ht="15.75" x14ac:dyDescent="0.25">
      <c r="C33" s="76" t="s">
        <v>66</v>
      </c>
      <c r="D33" s="79" t="s">
        <v>225</v>
      </c>
      <c r="E33" s="79">
        <v>2</v>
      </c>
      <c r="F33" s="79">
        <v>31.78</v>
      </c>
      <c r="G33" s="79">
        <v>1</v>
      </c>
      <c r="H33" s="7">
        <v>2.5</v>
      </c>
      <c r="J33" s="101" t="s">
        <v>64</v>
      </c>
    </row>
    <row r="34" spans="3:10" ht="15.75" x14ac:dyDescent="0.25">
      <c r="C34" s="77" t="s">
        <v>67</v>
      </c>
      <c r="D34" s="14"/>
      <c r="E34" s="14">
        <v>1</v>
      </c>
      <c r="F34" s="14">
        <v>35.14</v>
      </c>
      <c r="G34" s="14">
        <v>2</v>
      </c>
      <c r="H34" s="13">
        <v>1.4</v>
      </c>
      <c r="J34" s="103" t="s">
        <v>65</v>
      </c>
    </row>
    <row r="35" spans="3:10" ht="15.75" x14ac:dyDescent="0.25">
      <c r="C35" s="60" t="s">
        <v>35</v>
      </c>
      <c r="D35" s="57" t="s">
        <v>178</v>
      </c>
      <c r="E35" s="57">
        <v>1</v>
      </c>
      <c r="F35" s="57">
        <v>36.840000000000003</v>
      </c>
      <c r="G35" s="57">
        <v>1</v>
      </c>
      <c r="H35" s="11">
        <v>1.5</v>
      </c>
      <c r="J35" s="102" t="s">
        <v>68</v>
      </c>
    </row>
    <row r="36" spans="3:10" ht="15.75" x14ac:dyDescent="0.25">
      <c r="C36" s="60" t="s">
        <v>41</v>
      </c>
      <c r="D36" s="57" t="s">
        <v>177</v>
      </c>
      <c r="E36" s="57">
        <v>1</v>
      </c>
      <c r="F36" s="57">
        <v>32.32</v>
      </c>
      <c r="G36" s="57">
        <v>1</v>
      </c>
      <c r="H36" s="11">
        <v>1.5</v>
      </c>
      <c r="J36" s="194" t="s">
        <v>68</v>
      </c>
    </row>
    <row r="37" spans="3:10" ht="15.75" x14ac:dyDescent="0.25">
      <c r="C37" s="55" t="s">
        <v>7</v>
      </c>
      <c r="D37" s="57" t="s">
        <v>179</v>
      </c>
      <c r="E37" s="57">
        <v>1</v>
      </c>
      <c r="F37" s="57">
        <v>40.18</v>
      </c>
      <c r="G37" s="57">
        <v>1</v>
      </c>
      <c r="H37" s="11">
        <v>1.5</v>
      </c>
      <c r="J37" s="194" t="s">
        <v>68</v>
      </c>
    </row>
    <row r="38" spans="3:10" ht="15.75" x14ac:dyDescent="0.25">
      <c r="C38" s="59" t="s">
        <v>31</v>
      </c>
      <c r="D38" s="14" t="s">
        <v>180</v>
      </c>
      <c r="E38" s="14">
        <v>1</v>
      </c>
      <c r="F38" s="14">
        <v>42.34</v>
      </c>
      <c r="G38" s="14">
        <v>1</v>
      </c>
      <c r="H38" s="13">
        <v>1.5</v>
      </c>
      <c r="J38" s="194" t="s">
        <v>68</v>
      </c>
    </row>
  </sheetData>
  <pageMargins left="0.7" right="0.7" top="0.75" bottom="0.7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workbookViewId="0">
      <selection activeCell="A2" sqref="A2"/>
    </sheetView>
  </sheetViews>
  <sheetFormatPr defaultRowHeight="15" x14ac:dyDescent="0.25"/>
  <cols>
    <col min="3" max="3" width="30.28515625" customWidth="1"/>
    <col min="4" max="4" width="14.42578125" customWidth="1"/>
    <col min="5" max="5" width="15.28515625" customWidth="1"/>
    <col min="6" max="6" width="13.5703125" customWidth="1"/>
    <col min="7" max="7" width="14" customWidth="1"/>
    <col min="8" max="8" width="15.28515625" customWidth="1"/>
    <col min="9" max="9" width="4.28515625" customWidth="1"/>
    <col min="10" max="10" width="20" customWidth="1"/>
    <col min="11" max="11" width="9.140625" customWidth="1"/>
  </cols>
  <sheetData>
    <row r="1" spans="1:10" x14ac:dyDescent="0.25">
      <c r="C1" s="196" t="s">
        <v>182</v>
      </c>
    </row>
    <row r="4" spans="1:10" ht="15.75" x14ac:dyDescent="0.25">
      <c r="A4" t="s">
        <v>244</v>
      </c>
      <c r="B4" t="s">
        <v>15</v>
      </c>
      <c r="C4" s="188" t="s">
        <v>19</v>
      </c>
      <c r="D4" s="193"/>
      <c r="E4" s="30" t="s">
        <v>14</v>
      </c>
      <c r="F4" s="30" t="s">
        <v>14</v>
      </c>
      <c r="G4" s="30"/>
      <c r="H4" s="31"/>
      <c r="I4" s="236"/>
    </row>
    <row r="5" spans="1:10" x14ac:dyDescent="0.25">
      <c r="C5" s="195" t="s">
        <v>96</v>
      </c>
      <c r="D5" s="195" t="s">
        <v>164</v>
      </c>
      <c r="E5" s="195" t="s">
        <v>4</v>
      </c>
      <c r="F5" s="195" t="s">
        <v>233</v>
      </c>
      <c r="G5" s="46" t="s">
        <v>232</v>
      </c>
      <c r="H5" s="46" t="s">
        <v>5</v>
      </c>
      <c r="I5" s="236"/>
    </row>
    <row r="6" spans="1:10" ht="15.75" x14ac:dyDescent="0.25">
      <c r="A6">
        <v>94</v>
      </c>
      <c r="B6" t="s">
        <v>32</v>
      </c>
      <c r="C6" s="186" t="s">
        <v>147</v>
      </c>
      <c r="D6" s="76" t="s">
        <v>279</v>
      </c>
      <c r="E6" s="7" t="s">
        <v>247</v>
      </c>
      <c r="F6" s="79">
        <v>2</v>
      </c>
      <c r="G6" s="7">
        <v>1</v>
      </c>
      <c r="H6" s="79">
        <v>2.5</v>
      </c>
      <c r="I6" s="17"/>
      <c r="J6" s="101" t="s">
        <v>64</v>
      </c>
    </row>
    <row r="7" spans="1:10" ht="15.75" x14ac:dyDescent="0.25">
      <c r="A7">
        <v>93</v>
      </c>
      <c r="B7" t="s">
        <v>32</v>
      </c>
      <c r="C7" s="187" t="s">
        <v>148</v>
      </c>
      <c r="D7" s="76" t="s">
        <v>279</v>
      </c>
      <c r="E7" s="13" t="s">
        <v>248</v>
      </c>
      <c r="F7" s="80">
        <v>3</v>
      </c>
      <c r="G7" s="13">
        <v>2</v>
      </c>
      <c r="H7" s="14">
        <v>1.4</v>
      </c>
      <c r="I7" s="17"/>
      <c r="J7" s="103" t="s">
        <v>65</v>
      </c>
    </row>
    <row r="8" spans="1:10" ht="15.75" x14ac:dyDescent="0.25">
      <c r="A8">
        <v>95</v>
      </c>
      <c r="B8" t="s">
        <v>32</v>
      </c>
      <c r="C8" s="165" t="s">
        <v>125</v>
      </c>
      <c r="D8" s="77" t="s">
        <v>280</v>
      </c>
      <c r="E8" s="13" t="s">
        <v>250</v>
      </c>
      <c r="F8" s="14">
        <v>1</v>
      </c>
      <c r="G8" s="13">
        <v>1</v>
      </c>
      <c r="H8" s="14">
        <v>1.5</v>
      </c>
      <c r="I8" s="17"/>
      <c r="J8" s="194" t="s">
        <v>68</v>
      </c>
    </row>
    <row r="9" spans="1:10" ht="15.75" x14ac:dyDescent="0.25">
      <c r="A9">
        <v>74</v>
      </c>
      <c r="B9" t="s">
        <v>32</v>
      </c>
      <c r="C9" s="59" t="s">
        <v>31</v>
      </c>
      <c r="D9" s="14" t="s">
        <v>180</v>
      </c>
      <c r="E9" s="14" t="s">
        <v>249</v>
      </c>
      <c r="F9" s="15">
        <v>4</v>
      </c>
      <c r="G9" s="14">
        <v>1</v>
      </c>
      <c r="H9" s="12">
        <v>1.5</v>
      </c>
      <c r="I9" s="238"/>
      <c r="J9" s="194" t="s">
        <v>68</v>
      </c>
    </row>
    <row r="11" spans="1:10" ht="15.75" x14ac:dyDescent="0.25">
      <c r="C11" s="188" t="s">
        <v>173</v>
      </c>
      <c r="D11" s="193"/>
      <c r="E11" s="30" t="s">
        <v>14</v>
      </c>
      <c r="F11" s="30" t="s">
        <v>14</v>
      </c>
      <c r="G11" s="30"/>
      <c r="H11" s="30"/>
      <c r="I11" s="237"/>
    </row>
    <row r="12" spans="1:10" x14ac:dyDescent="0.25">
      <c r="C12" s="195" t="s">
        <v>96</v>
      </c>
      <c r="D12" s="195" t="s">
        <v>164</v>
      </c>
      <c r="E12" s="195" t="s">
        <v>4</v>
      </c>
      <c r="F12" s="195" t="s">
        <v>233</v>
      </c>
      <c r="G12" s="46" t="s">
        <v>232</v>
      </c>
      <c r="H12" s="226" t="s">
        <v>5</v>
      </c>
      <c r="I12" s="237"/>
    </row>
    <row r="13" spans="1:10" ht="15.75" x14ac:dyDescent="0.25">
      <c r="A13">
        <v>97</v>
      </c>
      <c r="B13" t="s">
        <v>8</v>
      </c>
      <c r="C13" s="60" t="s">
        <v>141</v>
      </c>
      <c r="D13" s="60" t="s">
        <v>165</v>
      </c>
      <c r="E13" s="10" t="s">
        <v>256</v>
      </c>
      <c r="F13" s="223">
        <v>4</v>
      </c>
      <c r="G13" s="11">
        <v>1</v>
      </c>
      <c r="H13" s="156">
        <v>1.5</v>
      </c>
      <c r="I13" s="16"/>
      <c r="J13" s="194" t="s">
        <v>68</v>
      </c>
    </row>
    <row r="14" spans="1:10" ht="15.75" x14ac:dyDescent="0.25">
      <c r="A14">
        <v>73</v>
      </c>
      <c r="B14" t="s">
        <v>32</v>
      </c>
      <c r="C14" s="60" t="s">
        <v>245</v>
      </c>
      <c r="D14" s="60" t="s">
        <v>246</v>
      </c>
      <c r="E14" s="60" t="s">
        <v>257</v>
      </c>
      <c r="F14" s="57">
        <v>5</v>
      </c>
      <c r="G14" s="57">
        <v>1</v>
      </c>
      <c r="H14" s="11">
        <v>1.5</v>
      </c>
      <c r="J14" s="194" t="s">
        <v>68</v>
      </c>
    </row>
    <row r="15" spans="1:10" ht="15.75" x14ac:dyDescent="0.25">
      <c r="A15">
        <v>85</v>
      </c>
      <c r="B15" t="s">
        <v>8</v>
      </c>
      <c r="C15" s="60" t="s">
        <v>136</v>
      </c>
      <c r="D15" s="76" t="s">
        <v>167</v>
      </c>
      <c r="E15" s="10" t="s">
        <v>268</v>
      </c>
      <c r="F15" s="224">
        <v>6</v>
      </c>
      <c r="G15" s="11">
        <v>1</v>
      </c>
      <c r="H15" s="156">
        <v>1.5</v>
      </c>
      <c r="I15" s="16"/>
      <c r="J15" s="194" t="s">
        <v>68</v>
      </c>
    </row>
    <row r="16" spans="1:10" ht="15.75" x14ac:dyDescent="0.25">
      <c r="A16">
        <v>91</v>
      </c>
      <c r="B16" t="s">
        <v>8</v>
      </c>
      <c r="C16" s="147" t="s">
        <v>137</v>
      </c>
      <c r="D16" s="76" t="s">
        <v>166</v>
      </c>
      <c r="E16" s="8" t="s">
        <v>254</v>
      </c>
      <c r="F16" s="224">
        <v>2</v>
      </c>
      <c r="G16" s="7">
        <v>2</v>
      </c>
      <c r="H16" s="8">
        <v>2.4</v>
      </c>
      <c r="I16" s="16"/>
      <c r="J16" s="101" t="s">
        <v>72</v>
      </c>
    </row>
    <row r="17" spans="1:10" ht="15.75" x14ac:dyDescent="0.25">
      <c r="A17">
        <v>79</v>
      </c>
      <c r="B17" t="s">
        <v>8</v>
      </c>
      <c r="C17" s="191" t="s">
        <v>138</v>
      </c>
      <c r="D17" s="78" t="s">
        <v>166</v>
      </c>
      <c r="E17" s="245" t="s">
        <v>253</v>
      </c>
      <c r="F17" s="224">
        <v>1</v>
      </c>
      <c r="G17" s="18">
        <v>1</v>
      </c>
      <c r="H17" s="235">
        <v>3.5</v>
      </c>
      <c r="I17" s="16"/>
      <c r="J17" s="102" t="s">
        <v>71</v>
      </c>
    </row>
    <row r="18" spans="1:10" ht="15.75" x14ac:dyDescent="0.25">
      <c r="A18">
        <v>92</v>
      </c>
      <c r="B18" t="s">
        <v>32</v>
      </c>
      <c r="C18" s="227" t="s">
        <v>139</v>
      </c>
      <c r="D18" s="95" t="s">
        <v>166</v>
      </c>
      <c r="E18" s="12" t="s">
        <v>255</v>
      </c>
      <c r="F18" s="225">
        <v>3</v>
      </c>
      <c r="G18" s="13">
        <v>3</v>
      </c>
      <c r="H18" s="12">
        <v>1.3</v>
      </c>
      <c r="I18" s="16"/>
      <c r="J18" s="103" t="s">
        <v>103</v>
      </c>
    </row>
    <row r="20" spans="1:10" ht="15.75" x14ac:dyDescent="0.25">
      <c r="C20" s="188" t="s">
        <v>174</v>
      </c>
      <c r="D20" s="193"/>
      <c r="E20" s="30" t="s">
        <v>14</v>
      </c>
      <c r="F20" s="30" t="s">
        <v>14</v>
      </c>
      <c r="G20" s="31"/>
    </row>
    <row r="21" spans="1:10" x14ac:dyDescent="0.25">
      <c r="C21" s="195" t="s">
        <v>96</v>
      </c>
      <c r="D21" s="195" t="s">
        <v>164</v>
      </c>
      <c r="E21" s="195" t="s">
        <v>4</v>
      </c>
      <c r="F21" s="195" t="s">
        <v>6</v>
      </c>
      <c r="G21" s="46" t="s">
        <v>5</v>
      </c>
    </row>
    <row r="22" spans="1:10" ht="15.75" x14ac:dyDescent="0.25">
      <c r="A22">
        <v>88</v>
      </c>
      <c r="B22" t="s">
        <v>32</v>
      </c>
      <c r="C22" s="76" t="s">
        <v>118</v>
      </c>
      <c r="D22" s="192" t="s">
        <v>168</v>
      </c>
      <c r="E22" s="79" t="s">
        <v>276</v>
      </c>
      <c r="F22" s="79">
        <v>1</v>
      </c>
      <c r="G22" s="7">
        <v>3.5</v>
      </c>
      <c r="J22" s="101" t="s">
        <v>72</v>
      </c>
    </row>
    <row r="23" spans="1:10" ht="15.75" x14ac:dyDescent="0.25">
      <c r="A23">
        <v>81</v>
      </c>
      <c r="B23" t="s">
        <v>32</v>
      </c>
      <c r="C23" s="78" t="s">
        <v>121</v>
      </c>
      <c r="D23" s="149"/>
      <c r="E23" s="80" t="s">
        <v>277</v>
      </c>
      <c r="F23" s="80">
        <v>2</v>
      </c>
      <c r="G23" s="18">
        <v>2.4</v>
      </c>
      <c r="J23" s="102" t="s">
        <v>71</v>
      </c>
    </row>
    <row r="24" spans="1:10" ht="15.75" x14ac:dyDescent="0.25">
      <c r="A24">
        <v>92</v>
      </c>
      <c r="B24" t="s">
        <v>8</v>
      </c>
      <c r="C24" s="95" t="s">
        <v>122</v>
      </c>
      <c r="D24" s="150"/>
      <c r="E24" s="14" t="s">
        <v>278</v>
      </c>
      <c r="F24" s="14">
        <v>3</v>
      </c>
      <c r="G24" s="13">
        <v>1.3</v>
      </c>
      <c r="J24" s="103" t="s">
        <v>103</v>
      </c>
    </row>
    <row r="26" spans="1:10" ht="15.75" x14ac:dyDescent="0.25">
      <c r="C26" s="188" t="s">
        <v>174</v>
      </c>
      <c r="D26" s="193"/>
      <c r="E26" s="30" t="s">
        <v>14</v>
      </c>
      <c r="F26" s="30" t="s">
        <v>14</v>
      </c>
      <c r="G26" s="31"/>
    </row>
    <row r="27" spans="1:10" x14ac:dyDescent="0.25">
      <c r="C27" s="195" t="s">
        <v>96</v>
      </c>
      <c r="D27" s="195" t="s">
        <v>164</v>
      </c>
      <c r="E27" s="195" t="s">
        <v>4</v>
      </c>
      <c r="F27" s="195" t="s">
        <v>6</v>
      </c>
      <c r="G27" s="46" t="s">
        <v>5</v>
      </c>
    </row>
    <row r="28" spans="1:10" x14ac:dyDescent="0.25">
      <c r="A28">
        <v>69</v>
      </c>
      <c r="B28" t="s">
        <v>32</v>
      </c>
      <c r="C28" s="148" t="s">
        <v>111</v>
      </c>
      <c r="D28" s="148" t="s">
        <v>169</v>
      </c>
      <c r="E28" s="79" t="s">
        <v>286</v>
      </c>
      <c r="F28" s="79">
        <v>5</v>
      </c>
      <c r="G28" s="7">
        <v>2.1</v>
      </c>
      <c r="J28" s="101" t="s">
        <v>87</v>
      </c>
    </row>
    <row r="29" spans="1:10" x14ac:dyDescent="0.25">
      <c r="A29">
        <v>99</v>
      </c>
      <c r="B29" t="s">
        <v>32</v>
      </c>
      <c r="C29" s="149" t="s">
        <v>123</v>
      </c>
      <c r="D29" s="149"/>
      <c r="E29" s="80" t="s">
        <v>285</v>
      </c>
      <c r="F29" s="80">
        <v>4</v>
      </c>
      <c r="G29" s="18">
        <v>3.2</v>
      </c>
      <c r="J29" s="102" t="s">
        <v>88</v>
      </c>
    </row>
    <row r="30" spans="1:10" x14ac:dyDescent="0.25">
      <c r="A30">
        <v>76</v>
      </c>
      <c r="B30" t="s">
        <v>32</v>
      </c>
      <c r="C30" s="149" t="s">
        <v>124</v>
      </c>
      <c r="D30" s="149"/>
      <c r="E30" s="80" t="s">
        <v>283</v>
      </c>
      <c r="F30" s="80">
        <v>2</v>
      </c>
      <c r="G30" s="18">
        <v>5.4</v>
      </c>
      <c r="J30" s="102" t="s">
        <v>89</v>
      </c>
    </row>
    <row r="31" spans="1:10" x14ac:dyDescent="0.25">
      <c r="A31">
        <v>75</v>
      </c>
      <c r="B31" t="s">
        <v>32</v>
      </c>
      <c r="C31" s="149" t="s">
        <v>126</v>
      </c>
      <c r="D31" s="149"/>
      <c r="E31" s="80" t="s">
        <v>282</v>
      </c>
      <c r="F31" s="80">
        <v>1</v>
      </c>
      <c r="G31" s="18">
        <v>6.5</v>
      </c>
      <c r="J31" s="102" t="s">
        <v>90</v>
      </c>
    </row>
    <row r="32" spans="1:10" x14ac:dyDescent="0.25">
      <c r="A32">
        <v>82</v>
      </c>
      <c r="B32" t="s">
        <v>32</v>
      </c>
      <c r="C32" s="149" t="s">
        <v>128</v>
      </c>
      <c r="D32" s="149"/>
      <c r="E32" s="80" t="s">
        <v>281</v>
      </c>
      <c r="F32" s="80">
        <v>6</v>
      </c>
      <c r="G32" s="18">
        <v>1</v>
      </c>
      <c r="J32" s="102" t="s">
        <v>91</v>
      </c>
    </row>
    <row r="33" spans="1:10" x14ac:dyDescent="0.25">
      <c r="A33">
        <v>80</v>
      </c>
      <c r="B33" t="s">
        <v>32</v>
      </c>
      <c r="C33" s="150" t="s">
        <v>127</v>
      </c>
      <c r="D33" s="14"/>
      <c r="E33" s="14" t="s">
        <v>284</v>
      </c>
      <c r="F33" s="14">
        <v>3</v>
      </c>
      <c r="G33" s="13">
        <v>4.3</v>
      </c>
      <c r="J33" s="103" t="s">
        <v>92</v>
      </c>
    </row>
    <row r="35" spans="1:10" ht="15.75" x14ac:dyDescent="0.25">
      <c r="C35" s="188" t="s">
        <v>174</v>
      </c>
      <c r="D35" s="193"/>
      <c r="E35" s="30" t="s">
        <v>14</v>
      </c>
      <c r="F35" s="30" t="s">
        <v>14</v>
      </c>
      <c r="G35" s="31"/>
    </row>
    <row r="36" spans="1:10" x14ac:dyDescent="0.25">
      <c r="C36" s="195" t="s">
        <v>96</v>
      </c>
      <c r="D36" s="195" t="s">
        <v>164</v>
      </c>
      <c r="E36" s="195" t="s">
        <v>4</v>
      </c>
      <c r="F36" s="195" t="s">
        <v>6</v>
      </c>
      <c r="G36" s="46" t="s">
        <v>5</v>
      </c>
    </row>
    <row r="37" spans="1:10" ht="15.75" x14ac:dyDescent="0.25">
      <c r="A37">
        <v>76</v>
      </c>
      <c r="B37" t="s">
        <v>85</v>
      </c>
      <c r="C37" s="76" t="s">
        <v>82</v>
      </c>
      <c r="D37" s="79" t="s">
        <v>170</v>
      </c>
      <c r="E37" s="79" t="s">
        <v>289</v>
      </c>
      <c r="F37" s="79">
        <v>1</v>
      </c>
      <c r="G37" s="7">
        <v>3.5</v>
      </c>
      <c r="J37" s="101" t="s">
        <v>72</v>
      </c>
    </row>
    <row r="38" spans="1:10" ht="15.75" x14ac:dyDescent="0.25">
      <c r="A38">
        <v>53</v>
      </c>
      <c r="B38" t="s">
        <v>8</v>
      </c>
      <c r="C38" s="78" t="s">
        <v>83</v>
      </c>
      <c r="D38" s="80"/>
      <c r="E38" s="80" t="s">
        <v>291</v>
      </c>
      <c r="F38" s="80">
        <v>3</v>
      </c>
      <c r="G38" s="18">
        <v>1.3</v>
      </c>
      <c r="J38" s="102" t="s">
        <v>71</v>
      </c>
    </row>
    <row r="39" spans="1:10" ht="15.75" x14ac:dyDescent="0.25">
      <c r="A39">
        <v>9</v>
      </c>
      <c r="B39" t="s">
        <v>32</v>
      </c>
      <c r="C39" s="95" t="s">
        <v>84</v>
      </c>
      <c r="D39" s="14"/>
      <c r="E39" s="14" t="s">
        <v>290</v>
      </c>
      <c r="F39" s="14">
        <v>2</v>
      </c>
      <c r="G39" s="13">
        <v>2.4</v>
      </c>
      <c r="J39" s="103" t="s">
        <v>103</v>
      </c>
    </row>
    <row r="41" spans="1:10" ht="15.75" x14ac:dyDescent="0.25">
      <c r="C41" s="188" t="s">
        <v>174</v>
      </c>
      <c r="D41" s="193"/>
      <c r="E41" s="30" t="s">
        <v>14</v>
      </c>
      <c r="F41" s="30" t="s">
        <v>14</v>
      </c>
      <c r="G41" s="31"/>
    </row>
    <row r="42" spans="1:10" x14ac:dyDescent="0.25">
      <c r="C42" s="195" t="s">
        <v>96</v>
      </c>
      <c r="D42" s="195" t="s">
        <v>164</v>
      </c>
      <c r="E42" s="195" t="s">
        <v>4</v>
      </c>
      <c r="F42" s="195" t="s">
        <v>6</v>
      </c>
      <c r="G42" s="46" t="s">
        <v>5</v>
      </c>
    </row>
    <row r="43" spans="1:10" ht="15.75" x14ac:dyDescent="0.25">
      <c r="A43">
        <v>97</v>
      </c>
      <c r="B43" t="s">
        <v>85</v>
      </c>
      <c r="C43" s="186" t="s">
        <v>97</v>
      </c>
      <c r="D43" s="79" t="s">
        <v>171</v>
      </c>
      <c r="E43" s="79" t="s">
        <v>292</v>
      </c>
      <c r="F43" s="79">
        <v>1</v>
      </c>
      <c r="G43" s="7">
        <v>6.5</v>
      </c>
      <c r="J43" s="101" t="s">
        <v>87</v>
      </c>
    </row>
    <row r="44" spans="1:10" ht="15.75" x14ac:dyDescent="0.25">
      <c r="A44">
        <v>87</v>
      </c>
      <c r="B44" t="s">
        <v>32</v>
      </c>
      <c r="C44" s="189" t="s">
        <v>98</v>
      </c>
      <c r="D44" s="80"/>
      <c r="E44" s="80" t="s">
        <v>295</v>
      </c>
      <c r="F44" s="80">
        <v>4</v>
      </c>
      <c r="G44" s="18">
        <v>3.2</v>
      </c>
      <c r="J44" s="102" t="s">
        <v>88</v>
      </c>
    </row>
    <row r="45" spans="1:10" ht="15.75" x14ac:dyDescent="0.25">
      <c r="A45">
        <v>96</v>
      </c>
      <c r="B45" t="s">
        <v>32</v>
      </c>
      <c r="C45" s="4" t="s">
        <v>99</v>
      </c>
      <c r="D45" s="80"/>
      <c r="E45" s="80" t="s">
        <v>296</v>
      </c>
      <c r="F45" s="80">
        <v>5</v>
      </c>
      <c r="G45" s="18">
        <v>2.1</v>
      </c>
      <c r="J45" s="102" t="s">
        <v>89</v>
      </c>
    </row>
    <row r="46" spans="1:10" ht="15.75" x14ac:dyDescent="0.25">
      <c r="A46">
        <v>77</v>
      </c>
      <c r="B46" t="s">
        <v>8</v>
      </c>
      <c r="C46" s="189" t="s">
        <v>100</v>
      </c>
      <c r="D46" s="80"/>
      <c r="E46" s="80" t="s">
        <v>293</v>
      </c>
      <c r="F46" s="80">
        <v>2</v>
      </c>
      <c r="G46" s="18">
        <v>5.4</v>
      </c>
      <c r="J46" s="102" t="s">
        <v>90</v>
      </c>
    </row>
    <row r="47" spans="1:10" ht="15.75" x14ac:dyDescent="0.25">
      <c r="A47">
        <v>86</v>
      </c>
      <c r="B47" t="s">
        <v>32</v>
      </c>
      <c r="C47" s="189" t="s">
        <v>101</v>
      </c>
      <c r="D47" s="80"/>
      <c r="E47" s="80" t="s">
        <v>294</v>
      </c>
      <c r="F47" s="80">
        <v>3</v>
      </c>
      <c r="G47" s="18">
        <v>4.3</v>
      </c>
      <c r="J47" s="102" t="s">
        <v>91</v>
      </c>
    </row>
    <row r="48" spans="1:10" ht="15.75" x14ac:dyDescent="0.25">
      <c r="A48">
        <v>89</v>
      </c>
      <c r="B48" t="s">
        <v>32</v>
      </c>
      <c r="C48" s="190" t="s">
        <v>102</v>
      </c>
      <c r="D48" s="14"/>
      <c r="E48" s="14" t="s">
        <v>281</v>
      </c>
      <c r="F48" s="14">
        <v>6</v>
      </c>
      <c r="G48" s="13">
        <v>1</v>
      </c>
      <c r="J48" s="103" t="s">
        <v>92</v>
      </c>
    </row>
    <row r="50" spans="1:10" ht="15.75" x14ac:dyDescent="0.25">
      <c r="C50" s="188" t="s">
        <v>22</v>
      </c>
      <c r="D50" s="193"/>
      <c r="E50" s="30" t="s">
        <v>14</v>
      </c>
      <c r="F50" s="30" t="s">
        <v>14</v>
      </c>
      <c r="G50" s="30"/>
      <c r="H50" s="137"/>
      <c r="I50" s="238"/>
    </row>
    <row r="51" spans="1:10" x14ac:dyDescent="0.25">
      <c r="C51" s="195" t="s">
        <v>96</v>
      </c>
      <c r="D51" s="195" t="s">
        <v>164</v>
      </c>
      <c r="E51" s="195" t="s">
        <v>4</v>
      </c>
      <c r="F51" s="195" t="s">
        <v>233</v>
      </c>
      <c r="G51" s="46" t="s">
        <v>232</v>
      </c>
      <c r="H51" s="226" t="s">
        <v>5</v>
      </c>
      <c r="I51" s="237"/>
    </row>
    <row r="52" spans="1:10" ht="15.75" x14ac:dyDescent="0.25">
      <c r="A52">
        <v>83</v>
      </c>
      <c r="B52" t="s">
        <v>32</v>
      </c>
      <c r="C52" s="60" t="s">
        <v>57</v>
      </c>
      <c r="D52" s="57" t="s">
        <v>175</v>
      </c>
      <c r="E52" s="10">
        <v>54.45</v>
      </c>
      <c r="F52" s="228">
        <v>2</v>
      </c>
      <c r="G52" s="57">
        <v>1</v>
      </c>
      <c r="H52" s="156">
        <v>1.5</v>
      </c>
      <c r="I52" s="238"/>
      <c r="J52" s="194" t="s">
        <v>68</v>
      </c>
    </row>
    <row r="53" spans="1:10" ht="15.75" x14ac:dyDescent="0.25">
      <c r="A53">
        <v>78</v>
      </c>
      <c r="B53" t="s">
        <v>32</v>
      </c>
      <c r="C53" s="76" t="s">
        <v>66</v>
      </c>
      <c r="D53" s="79" t="s">
        <v>176</v>
      </c>
      <c r="E53" s="6">
        <v>52.98</v>
      </c>
      <c r="F53" s="229">
        <v>1</v>
      </c>
      <c r="G53" s="79">
        <v>1</v>
      </c>
      <c r="H53" s="8">
        <v>2.5</v>
      </c>
      <c r="I53" s="238"/>
      <c r="J53" s="101" t="s">
        <v>64</v>
      </c>
    </row>
    <row r="54" spans="1:10" ht="15.75" x14ac:dyDescent="0.25">
      <c r="A54">
        <v>57</v>
      </c>
      <c r="B54" t="s">
        <v>32</v>
      </c>
      <c r="C54" s="77" t="s">
        <v>67</v>
      </c>
      <c r="D54" s="79" t="s">
        <v>176</v>
      </c>
      <c r="E54" s="15">
        <v>55.71</v>
      </c>
      <c r="F54" s="229">
        <v>4</v>
      </c>
      <c r="G54" s="14">
        <v>2</v>
      </c>
      <c r="H54" s="12">
        <v>1.4</v>
      </c>
      <c r="I54" s="238"/>
      <c r="J54" s="103" t="s">
        <v>65</v>
      </c>
    </row>
    <row r="55" spans="1:10" ht="15.75" x14ac:dyDescent="0.25">
      <c r="A55">
        <v>84</v>
      </c>
      <c r="B55" t="s">
        <v>32</v>
      </c>
      <c r="C55" s="60" t="s">
        <v>35</v>
      </c>
      <c r="D55" s="57" t="s">
        <v>178</v>
      </c>
      <c r="E55" s="10" t="s">
        <v>297</v>
      </c>
      <c r="F55" s="229">
        <v>5</v>
      </c>
      <c r="G55" s="57">
        <v>1</v>
      </c>
      <c r="H55" s="156">
        <v>1.5</v>
      </c>
      <c r="I55" s="238"/>
      <c r="J55" s="194" t="s">
        <v>68</v>
      </c>
    </row>
    <row r="56" spans="1:10" ht="15.75" x14ac:dyDescent="0.25">
      <c r="A56">
        <v>98</v>
      </c>
      <c r="B56" t="s">
        <v>8</v>
      </c>
      <c r="C56" s="60" t="s">
        <v>41</v>
      </c>
      <c r="D56" s="57" t="s">
        <v>177</v>
      </c>
      <c r="E56" s="10">
        <v>55.43</v>
      </c>
      <c r="F56" s="229">
        <v>3</v>
      </c>
      <c r="G56" s="57">
        <v>1</v>
      </c>
      <c r="H56" s="156">
        <v>1.5</v>
      </c>
      <c r="I56" s="238"/>
      <c r="J56" s="194" t="s">
        <v>68</v>
      </c>
    </row>
    <row r="57" spans="1:10" ht="15.75" x14ac:dyDescent="0.25">
      <c r="A57">
        <v>100</v>
      </c>
      <c r="B57" t="s">
        <v>8</v>
      </c>
      <c r="C57" s="55" t="s">
        <v>7</v>
      </c>
      <c r="D57" s="57" t="s">
        <v>179</v>
      </c>
      <c r="E57" s="10" t="s">
        <v>298</v>
      </c>
      <c r="F57" s="16">
        <v>6</v>
      </c>
      <c r="G57" s="57">
        <v>1</v>
      </c>
      <c r="H57" s="156">
        <v>1.5</v>
      </c>
      <c r="I57" s="238"/>
      <c r="J57" s="194" t="s">
        <v>68</v>
      </c>
    </row>
    <row r="58" spans="1:10" ht="15.75" x14ac:dyDescent="0.25">
      <c r="A58">
        <v>74</v>
      </c>
      <c r="B58" t="s">
        <v>32</v>
      </c>
      <c r="C58" s="59" t="s">
        <v>31</v>
      </c>
      <c r="D58" s="14" t="s">
        <v>180</v>
      </c>
      <c r="E58" s="15" t="s">
        <v>299</v>
      </c>
      <c r="F58" s="15">
        <v>7</v>
      </c>
      <c r="G58" s="14">
        <v>1</v>
      </c>
      <c r="H58" s="12">
        <v>1.5</v>
      </c>
      <c r="I58" s="238"/>
      <c r="J58" s="194" t="s">
        <v>68</v>
      </c>
    </row>
  </sheetData>
  <pageMargins left="0.7" right="0.7" top="0.75" bottom="0.75" header="0.3" footer="0.3"/>
  <pageSetup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5"/>
  <sheetViews>
    <sheetView workbookViewId="0">
      <selection activeCell="A2" sqref="A2"/>
    </sheetView>
  </sheetViews>
  <sheetFormatPr defaultRowHeight="15" x14ac:dyDescent="0.25"/>
  <cols>
    <col min="3" max="3" width="30.28515625" customWidth="1"/>
    <col min="4" max="4" width="14.42578125" customWidth="1"/>
    <col min="5" max="5" width="14" customWidth="1"/>
    <col min="6" max="6" width="13.5703125" customWidth="1"/>
    <col min="7" max="7" width="14" customWidth="1"/>
    <col min="8" max="8" width="16.5703125" customWidth="1"/>
    <col min="9" max="9" width="18.42578125" customWidth="1"/>
    <col min="10" max="10" width="20" customWidth="1"/>
  </cols>
  <sheetData>
    <row r="1" spans="1:10" x14ac:dyDescent="0.25">
      <c r="C1" s="196" t="s">
        <v>183</v>
      </c>
    </row>
    <row r="2" spans="1:10" x14ac:dyDescent="0.25">
      <c r="A2" t="s">
        <v>14</v>
      </c>
      <c r="B2" t="s">
        <v>14</v>
      </c>
    </row>
    <row r="4" spans="1:10" ht="15.75" x14ac:dyDescent="0.25">
      <c r="A4">
        <v>1</v>
      </c>
      <c r="C4" s="188" t="s">
        <v>185</v>
      </c>
      <c r="D4" s="193"/>
      <c r="E4" s="30" t="s">
        <v>14</v>
      </c>
      <c r="F4" s="30" t="s">
        <v>14</v>
      </c>
      <c r="G4" s="30"/>
      <c r="H4" s="137"/>
      <c r="I4" s="238"/>
    </row>
    <row r="5" spans="1:10" x14ac:dyDescent="0.25">
      <c r="C5" s="195" t="s">
        <v>96</v>
      </c>
      <c r="D5" s="195" t="s">
        <v>164</v>
      </c>
      <c r="E5" s="195" t="s">
        <v>4</v>
      </c>
      <c r="F5" s="195" t="s">
        <v>233</v>
      </c>
      <c r="G5" s="46" t="s">
        <v>232</v>
      </c>
      <c r="H5" s="226" t="s">
        <v>5</v>
      </c>
      <c r="I5" s="237"/>
    </row>
    <row r="6" spans="1:10" ht="15.75" x14ac:dyDescent="0.25">
      <c r="A6">
        <v>94</v>
      </c>
      <c r="B6" t="s">
        <v>32</v>
      </c>
      <c r="C6" s="60" t="s">
        <v>147</v>
      </c>
      <c r="D6" s="60" t="s">
        <v>234</v>
      </c>
      <c r="E6" s="57" t="s">
        <v>301</v>
      </c>
      <c r="F6" s="57">
        <v>2</v>
      </c>
      <c r="G6" s="57">
        <v>1</v>
      </c>
      <c r="H6" s="57">
        <v>2.5</v>
      </c>
      <c r="I6" s="238"/>
      <c r="J6" s="101" t="s">
        <v>64</v>
      </c>
    </row>
    <row r="7" spans="1:10" ht="15.75" x14ac:dyDescent="0.25">
      <c r="A7">
        <v>93</v>
      </c>
      <c r="B7" t="s">
        <v>32</v>
      </c>
      <c r="C7" s="222" t="s">
        <v>148</v>
      </c>
      <c r="D7" s="222" t="s">
        <v>234</v>
      </c>
      <c r="E7" s="57" t="s">
        <v>302</v>
      </c>
      <c r="F7" s="57">
        <v>3</v>
      </c>
      <c r="G7" s="57">
        <v>2</v>
      </c>
      <c r="H7" s="57">
        <v>1.4</v>
      </c>
      <c r="I7" s="238"/>
      <c r="J7" s="103" t="s">
        <v>65</v>
      </c>
    </row>
    <row r="8" spans="1:10" ht="15.75" x14ac:dyDescent="0.25">
      <c r="A8">
        <v>95</v>
      </c>
      <c r="B8" t="s">
        <v>32</v>
      </c>
      <c r="C8" s="165" t="s">
        <v>125</v>
      </c>
      <c r="D8" s="222" t="s">
        <v>229</v>
      </c>
      <c r="E8" s="57" t="s">
        <v>300</v>
      </c>
      <c r="F8" s="57">
        <v>1</v>
      </c>
      <c r="G8" s="57">
        <v>1</v>
      </c>
      <c r="H8" s="57">
        <v>1.5</v>
      </c>
      <c r="I8" s="238"/>
      <c r="J8" s="194" t="s">
        <v>68</v>
      </c>
    </row>
    <row r="11" spans="1:10" ht="15.75" x14ac:dyDescent="0.25">
      <c r="A11">
        <v>2</v>
      </c>
      <c r="C11" s="188" t="s">
        <v>17</v>
      </c>
      <c r="D11" s="193"/>
      <c r="E11" s="30" t="s">
        <v>14</v>
      </c>
      <c r="F11" s="30" t="s">
        <v>14</v>
      </c>
      <c r="G11" s="30"/>
      <c r="H11" s="137"/>
      <c r="I11" s="238"/>
    </row>
    <row r="12" spans="1:10" x14ac:dyDescent="0.25">
      <c r="C12" s="195" t="s">
        <v>96</v>
      </c>
      <c r="D12" s="195" t="s">
        <v>164</v>
      </c>
      <c r="E12" s="195" t="s">
        <v>4</v>
      </c>
      <c r="F12" s="195" t="s">
        <v>233</v>
      </c>
      <c r="G12" s="46" t="s">
        <v>232</v>
      </c>
      <c r="H12" s="226" t="s">
        <v>5</v>
      </c>
      <c r="I12" s="237"/>
    </row>
    <row r="13" spans="1:10" ht="15.75" x14ac:dyDescent="0.25">
      <c r="A13">
        <v>100</v>
      </c>
      <c r="B13" t="s">
        <v>8</v>
      </c>
      <c r="C13" s="55" t="s">
        <v>7</v>
      </c>
      <c r="D13" s="57" t="s">
        <v>179</v>
      </c>
      <c r="E13" s="57">
        <v>15.38</v>
      </c>
      <c r="F13" s="16">
        <v>2</v>
      </c>
      <c r="G13" s="57">
        <v>1</v>
      </c>
      <c r="H13" s="156">
        <v>1.5</v>
      </c>
      <c r="I13" s="16"/>
      <c r="J13" s="194" t="s">
        <v>68</v>
      </c>
    </row>
    <row r="14" spans="1:10" ht="15.75" x14ac:dyDescent="0.25">
      <c r="A14">
        <v>74</v>
      </c>
      <c r="B14" t="s">
        <v>32</v>
      </c>
      <c r="C14" s="59" t="s">
        <v>31</v>
      </c>
      <c r="D14" s="14" t="s">
        <v>180</v>
      </c>
      <c r="E14" s="14">
        <v>15.19</v>
      </c>
      <c r="F14" s="15">
        <v>1</v>
      </c>
      <c r="G14" s="14">
        <v>1</v>
      </c>
      <c r="H14" s="12">
        <v>1.5</v>
      </c>
      <c r="I14" s="16"/>
      <c r="J14" s="194" t="s">
        <v>68</v>
      </c>
    </row>
    <row r="17" spans="1:9" ht="15.75" x14ac:dyDescent="0.25">
      <c r="A17">
        <v>3</v>
      </c>
      <c r="C17" s="188" t="s">
        <v>184</v>
      </c>
      <c r="D17" s="193"/>
      <c r="E17" s="30" t="s">
        <v>14</v>
      </c>
      <c r="F17" s="30" t="s">
        <v>14</v>
      </c>
      <c r="G17" s="31"/>
    </row>
    <row r="18" spans="1:9" x14ac:dyDescent="0.25">
      <c r="C18" s="158" t="s">
        <v>96</v>
      </c>
      <c r="D18" s="28" t="s">
        <v>4</v>
      </c>
      <c r="E18" s="28" t="s">
        <v>311</v>
      </c>
      <c r="F18" s="28" t="s">
        <v>312</v>
      </c>
      <c r="G18" s="31" t="s">
        <v>190</v>
      </c>
      <c r="H18" s="29" t="s">
        <v>4</v>
      </c>
      <c r="I18" s="239"/>
    </row>
    <row r="19" spans="1:9" ht="15.75" x14ac:dyDescent="0.25">
      <c r="A19">
        <v>73</v>
      </c>
      <c r="B19" t="s">
        <v>32</v>
      </c>
      <c r="C19" s="240" t="s">
        <v>245</v>
      </c>
      <c r="D19" s="258" t="s">
        <v>303</v>
      </c>
      <c r="E19" s="247">
        <v>8</v>
      </c>
      <c r="F19" s="247" t="s">
        <v>14</v>
      </c>
      <c r="G19" s="247" t="s">
        <v>14</v>
      </c>
      <c r="H19" s="258" t="s">
        <v>303</v>
      </c>
      <c r="I19" s="239"/>
    </row>
    <row r="20" spans="1:9" x14ac:dyDescent="0.25">
      <c r="A20">
        <v>91</v>
      </c>
      <c r="B20" t="s">
        <v>8</v>
      </c>
      <c r="C20" s="247" t="s">
        <v>137</v>
      </c>
      <c r="D20" s="10" t="s">
        <v>313</v>
      </c>
      <c r="E20" s="57"/>
      <c r="F20" s="57">
        <v>7</v>
      </c>
      <c r="G20" s="57"/>
      <c r="H20" s="10" t="s">
        <v>313</v>
      </c>
      <c r="I20" s="52"/>
    </row>
    <row r="21" spans="1:9" x14ac:dyDescent="0.25">
      <c r="A21">
        <v>79</v>
      </c>
      <c r="B21" t="s">
        <v>8</v>
      </c>
      <c r="C21" s="247" t="s">
        <v>138</v>
      </c>
      <c r="D21" s="10" t="s">
        <v>314</v>
      </c>
      <c r="E21" s="57"/>
      <c r="F21" s="57">
        <v>6</v>
      </c>
      <c r="G21" s="57"/>
      <c r="H21" s="10" t="s">
        <v>314</v>
      </c>
      <c r="I21" s="52"/>
    </row>
    <row r="22" spans="1:9" x14ac:dyDescent="0.25">
      <c r="A22">
        <v>92</v>
      </c>
      <c r="B22" t="s">
        <v>32</v>
      </c>
      <c r="C22" s="247" t="s">
        <v>139</v>
      </c>
      <c r="D22" s="10" t="s">
        <v>315</v>
      </c>
      <c r="E22" s="57"/>
      <c r="F22" s="57">
        <v>8</v>
      </c>
      <c r="G22" s="57"/>
      <c r="H22" s="10" t="s">
        <v>315</v>
      </c>
      <c r="I22" s="52"/>
    </row>
    <row r="23" spans="1:9" x14ac:dyDescent="0.25">
      <c r="A23">
        <v>69</v>
      </c>
      <c r="B23" t="s">
        <v>32</v>
      </c>
      <c r="C23" s="247" t="s">
        <v>111</v>
      </c>
      <c r="D23" s="10" t="s">
        <v>306</v>
      </c>
      <c r="E23" s="57">
        <v>5</v>
      </c>
      <c r="F23" s="57" t="s">
        <v>14</v>
      </c>
      <c r="G23" s="57"/>
      <c r="H23" s="10" t="s">
        <v>306</v>
      </c>
      <c r="I23" s="52"/>
    </row>
    <row r="24" spans="1:9" x14ac:dyDescent="0.25">
      <c r="A24">
        <v>99</v>
      </c>
      <c r="B24" t="s">
        <v>32</v>
      </c>
      <c r="C24" s="247" t="s">
        <v>123</v>
      </c>
      <c r="D24" s="10" t="s">
        <v>316</v>
      </c>
      <c r="E24" s="57"/>
      <c r="F24" s="57">
        <v>4</v>
      </c>
      <c r="G24" s="57"/>
      <c r="H24" s="10" t="s">
        <v>316</v>
      </c>
      <c r="I24" s="52"/>
    </row>
    <row r="25" spans="1:9" x14ac:dyDescent="0.25">
      <c r="A25">
        <v>76</v>
      </c>
      <c r="B25" t="s">
        <v>32</v>
      </c>
      <c r="C25" s="247" t="s">
        <v>124</v>
      </c>
      <c r="D25" s="10" t="s">
        <v>317</v>
      </c>
      <c r="E25" s="57"/>
      <c r="F25" s="57">
        <v>1</v>
      </c>
      <c r="G25" s="57"/>
      <c r="H25" s="10" t="s">
        <v>317</v>
      </c>
      <c r="I25" s="52"/>
    </row>
    <row r="26" spans="1:9" x14ac:dyDescent="0.25">
      <c r="A26">
        <v>75</v>
      </c>
      <c r="B26" t="s">
        <v>32</v>
      </c>
      <c r="C26" s="247" t="s">
        <v>126</v>
      </c>
      <c r="D26" s="10" t="s">
        <v>318</v>
      </c>
      <c r="E26" s="57"/>
      <c r="F26" s="57">
        <v>2</v>
      </c>
      <c r="G26" s="57"/>
      <c r="H26" s="10" t="s">
        <v>318</v>
      </c>
      <c r="I26" s="52"/>
    </row>
    <row r="27" spans="1:9" x14ac:dyDescent="0.25">
      <c r="A27">
        <v>82</v>
      </c>
      <c r="B27" t="s">
        <v>32</v>
      </c>
      <c r="C27" s="247" t="s">
        <v>128</v>
      </c>
      <c r="D27" s="10" t="s">
        <v>308</v>
      </c>
      <c r="E27" s="57">
        <v>3</v>
      </c>
      <c r="F27" s="57" t="s">
        <v>14</v>
      </c>
      <c r="G27" s="57"/>
      <c r="H27" s="10" t="s">
        <v>308</v>
      </c>
      <c r="I27" s="52"/>
    </row>
    <row r="28" spans="1:9" x14ac:dyDescent="0.25">
      <c r="A28">
        <v>80</v>
      </c>
      <c r="B28" t="s">
        <v>32</v>
      </c>
      <c r="C28" s="247" t="s">
        <v>127</v>
      </c>
      <c r="D28" s="10" t="s">
        <v>307</v>
      </c>
      <c r="E28" s="57">
        <v>4</v>
      </c>
      <c r="F28" s="57" t="s">
        <v>14</v>
      </c>
      <c r="G28" s="57"/>
      <c r="H28" s="10" t="s">
        <v>307</v>
      </c>
      <c r="I28" s="52"/>
    </row>
    <row r="29" spans="1:9" ht="15.75" x14ac:dyDescent="0.25">
      <c r="A29">
        <v>97</v>
      </c>
      <c r="B29" t="s">
        <v>85</v>
      </c>
      <c r="C29" s="240" t="s">
        <v>97</v>
      </c>
      <c r="D29" s="10" t="s">
        <v>319</v>
      </c>
      <c r="E29" s="57"/>
      <c r="F29" s="57">
        <v>3</v>
      </c>
      <c r="G29" s="57"/>
      <c r="H29" s="10" t="s">
        <v>319</v>
      </c>
      <c r="I29" s="52"/>
    </row>
    <row r="30" spans="1:9" ht="15.75" x14ac:dyDescent="0.25">
      <c r="A30">
        <v>87</v>
      </c>
      <c r="B30" t="s">
        <v>32</v>
      </c>
      <c r="C30" s="240" t="s">
        <v>98</v>
      </c>
      <c r="D30" s="10" t="s">
        <v>305</v>
      </c>
      <c r="E30" s="57">
        <v>6</v>
      </c>
      <c r="F30" s="57" t="s">
        <v>14</v>
      </c>
      <c r="G30" s="57"/>
      <c r="H30" s="10" t="s">
        <v>305</v>
      </c>
      <c r="I30" s="52"/>
    </row>
    <row r="31" spans="1:9" ht="15.75" x14ac:dyDescent="0.25">
      <c r="A31">
        <v>96</v>
      </c>
      <c r="B31" t="s">
        <v>32</v>
      </c>
      <c r="C31" s="240" t="s">
        <v>99</v>
      </c>
      <c r="D31" s="10" t="s">
        <v>320</v>
      </c>
      <c r="E31" s="57"/>
      <c r="F31" s="57">
        <v>5</v>
      </c>
      <c r="G31" s="57"/>
      <c r="H31" s="10" t="s">
        <v>320</v>
      </c>
      <c r="I31" s="52"/>
    </row>
    <row r="32" spans="1:9" ht="15.75" x14ac:dyDescent="0.25">
      <c r="A32">
        <v>77</v>
      </c>
      <c r="B32" t="s">
        <v>8</v>
      </c>
      <c r="C32" s="240" t="s">
        <v>100</v>
      </c>
      <c r="D32" s="10" t="s">
        <v>310</v>
      </c>
      <c r="E32" s="57">
        <v>1</v>
      </c>
      <c r="F32" s="57" t="s">
        <v>14</v>
      </c>
      <c r="G32" s="57"/>
      <c r="H32" s="10" t="s">
        <v>310</v>
      </c>
      <c r="I32" s="52"/>
    </row>
    <row r="33" spans="1:10" ht="15.75" x14ac:dyDescent="0.25">
      <c r="A33">
        <v>86</v>
      </c>
      <c r="B33" t="s">
        <v>32</v>
      </c>
      <c r="C33" s="240" t="s">
        <v>101</v>
      </c>
      <c r="D33" s="10" t="s">
        <v>309</v>
      </c>
      <c r="E33" s="57">
        <v>2</v>
      </c>
      <c r="F33" s="57" t="s">
        <v>14</v>
      </c>
      <c r="G33" s="57"/>
      <c r="H33" s="10" t="s">
        <v>309</v>
      </c>
      <c r="I33" s="52"/>
    </row>
    <row r="34" spans="1:10" ht="15.75" x14ac:dyDescent="0.25">
      <c r="A34">
        <v>89</v>
      </c>
      <c r="B34" t="s">
        <v>32</v>
      </c>
      <c r="C34" s="240" t="s">
        <v>102</v>
      </c>
      <c r="D34" s="10" t="s">
        <v>304</v>
      </c>
      <c r="E34" s="57">
        <v>7</v>
      </c>
      <c r="F34" s="57" t="s">
        <v>14</v>
      </c>
      <c r="G34" s="57"/>
      <c r="H34" s="10" t="s">
        <v>304</v>
      </c>
      <c r="I34" s="52"/>
    </row>
    <row r="35" spans="1:10" x14ac:dyDescent="0.25">
      <c r="H35" t="s">
        <v>14</v>
      </c>
      <c r="I35" s="17"/>
    </row>
    <row r="37" spans="1:10" ht="15.75" x14ac:dyDescent="0.25">
      <c r="A37">
        <v>4</v>
      </c>
      <c r="C37" s="188" t="s">
        <v>188</v>
      </c>
      <c r="D37" s="193"/>
      <c r="E37" s="30" t="s">
        <v>14</v>
      </c>
      <c r="F37" s="30" t="s">
        <v>14</v>
      </c>
      <c r="G37" s="31"/>
    </row>
    <row r="38" spans="1:10" x14ac:dyDescent="0.25">
      <c r="C38" s="158" t="s">
        <v>96</v>
      </c>
      <c r="D38" s="158" t="s">
        <v>187</v>
      </c>
      <c r="E38" s="158" t="s">
        <v>4</v>
      </c>
      <c r="F38" s="158" t="s">
        <v>6</v>
      </c>
      <c r="G38" s="94" t="s">
        <v>5</v>
      </c>
    </row>
    <row r="39" spans="1:10" ht="15.75" x14ac:dyDescent="0.25">
      <c r="A39">
        <v>97</v>
      </c>
      <c r="B39" t="s">
        <v>8</v>
      </c>
      <c r="C39" s="60" t="s">
        <v>141</v>
      </c>
      <c r="D39" s="60"/>
      <c r="E39" s="60" t="s">
        <v>327</v>
      </c>
      <c r="F39" s="57">
        <v>7</v>
      </c>
      <c r="G39" s="57"/>
      <c r="J39" s="101" t="s">
        <v>157</v>
      </c>
    </row>
    <row r="40" spans="1:10" ht="15.75" x14ac:dyDescent="0.25">
      <c r="A40">
        <v>85</v>
      </c>
      <c r="B40" t="s">
        <v>8</v>
      </c>
      <c r="C40" s="60" t="s">
        <v>136</v>
      </c>
      <c r="D40" s="60"/>
      <c r="E40" s="60" t="s">
        <v>328</v>
      </c>
      <c r="F40" s="57">
        <v>8</v>
      </c>
      <c r="G40" s="57"/>
      <c r="J40" s="102" t="s">
        <v>158</v>
      </c>
    </row>
    <row r="41" spans="1:10" ht="15.75" x14ac:dyDescent="0.25">
      <c r="A41">
        <v>88</v>
      </c>
      <c r="B41" t="s">
        <v>32</v>
      </c>
      <c r="C41" s="60" t="s">
        <v>118</v>
      </c>
      <c r="D41" s="246"/>
      <c r="E41" s="246" t="s">
        <v>321</v>
      </c>
      <c r="F41" s="57">
        <v>1</v>
      </c>
      <c r="G41" s="57"/>
      <c r="J41" s="102" t="s">
        <v>159</v>
      </c>
    </row>
    <row r="42" spans="1:10" ht="15.75" x14ac:dyDescent="0.25">
      <c r="A42">
        <v>81</v>
      </c>
      <c r="B42" t="s">
        <v>32</v>
      </c>
      <c r="C42" s="60" t="s">
        <v>121</v>
      </c>
      <c r="D42" s="165"/>
      <c r="E42" s="165" t="s">
        <v>322</v>
      </c>
      <c r="F42" s="57">
        <v>2</v>
      </c>
      <c r="G42" s="57"/>
      <c r="J42" s="102" t="s">
        <v>160</v>
      </c>
    </row>
    <row r="43" spans="1:10" ht="15.75" x14ac:dyDescent="0.25">
      <c r="A43">
        <v>92</v>
      </c>
      <c r="B43" t="s">
        <v>8</v>
      </c>
      <c r="C43" s="60" t="s">
        <v>122</v>
      </c>
      <c r="D43" s="165"/>
      <c r="E43" s="165" t="s">
        <v>326</v>
      </c>
      <c r="F43" s="57">
        <v>6</v>
      </c>
      <c r="G43" s="57"/>
      <c r="J43" s="102" t="s">
        <v>161</v>
      </c>
    </row>
    <row r="44" spans="1:10" ht="15.75" x14ac:dyDescent="0.25">
      <c r="A44">
        <v>76</v>
      </c>
      <c r="B44" t="s">
        <v>85</v>
      </c>
      <c r="C44" s="60" t="s">
        <v>82</v>
      </c>
      <c r="D44" s="57"/>
      <c r="E44" s="57" t="s">
        <v>323</v>
      </c>
      <c r="F44" s="57">
        <v>3</v>
      </c>
      <c r="G44" s="57"/>
      <c r="J44" s="102" t="s">
        <v>156</v>
      </c>
    </row>
    <row r="45" spans="1:10" ht="15.75" x14ac:dyDescent="0.25">
      <c r="A45">
        <v>53</v>
      </c>
      <c r="B45" t="s">
        <v>8</v>
      </c>
      <c r="C45" s="60" t="s">
        <v>83</v>
      </c>
      <c r="D45" s="57"/>
      <c r="E45" s="57" t="s">
        <v>324</v>
      </c>
      <c r="F45" s="57">
        <v>4</v>
      </c>
      <c r="G45" s="57"/>
      <c r="J45" s="102" t="s">
        <v>155</v>
      </c>
    </row>
    <row r="46" spans="1:10" ht="15.75" x14ac:dyDescent="0.25">
      <c r="A46">
        <v>9</v>
      </c>
      <c r="B46" t="s">
        <v>32</v>
      </c>
      <c r="C46" s="60" t="s">
        <v>84</v>
      </c>
      <c r="D46" s="57"/>
      <c r="E46" s="57" t="s">
        <v>325</v>
      </c>
      <c r="F46" s="57">
        <v>5</v>
      </c>
      <c r="G46" s="57"/>
      <c r="J46" s="103" t="s">
        <v>154</v>
      </c>
    </row>
    <row r="49" spans="1:10" ht="15.75" x14ac:dyDescent="0.25">
      <c r="A49">
        <v>5</v>
      </c>
      <c r="C49" s="188" t="s">
        <v>186</v>
      </c>
      <c r="D49" s="193"/>
      <c r="E49" s="30" t="s">
        <v>14</v>
      </c>
      <c r="F49" s="30" t="s">
        <v>14</v>
      </c>
      <c r="G49" s="30"/>
      <c r="H49" s="137"/>
      <c r="I49" s="238"/>
    </row>
    <row r="50" spans="1:10" x14ac:dyDescent="0.25">
      <c r="C50" s="195" t="s">
        <v>96</v>
      </c>
      <c r="D50" s="195" t="s">
        <v>164</v>
      </c>
      <c r="E50" s="195" t="s">
        <v>4</v>
      </c>
      <c r="F50" s="195" t="s">
        <v>233</v>
      </c>
      <c r="G50" s="46" t="s">
        <v>232</v>
      </c>
      <c r="H50" s="226" t="s">
        <v>5</v>
      </c>
      <c r="I50" s="237"/>
    </row>
    <row r="51" spans="1:10" ht="15.75" x14ac:dyDescent="0.25">
      <c r="A51">
        <v>83</v>
      </c>
      <c r="B51" t="s">
        <v>32</v>
      </c>
      <c r="C51" s="60" t="s">
        <v>57</v>
      </c>
      <c r="D51" s="57" t="s">
        <v>175</v>
      </c>
      <c r="E51" s="10" t="s">
        <v>334</v>
      </c>
      <c r="F51" s="228">
        <v>3</v>
      </c>
      <c r="G51" s="57"/>
      <c r="H51" s="156" t="s">
        <v>14</v>
      </c>
      <c r="I51" s="16"/>
      <c r="J51" s="194" t="s">
        <v>68</v>
      </c>
    </row>
    <row r="52" spans="1:10" ht="15.75" x14ac:dyDescent="0.25">
      <c r="A52">
        <v>78</v>
      </c>
      <c r="B52" t="s">
        <v>32</v>
      </c>
      <c r="C52" s="76" t="s">
        <v>66</v>
      </c>
      <c r="D52" s="79" t="s">
        <v>176</v>
      </c>
      <c r="E52" s="6" t="s">
        <v>332</v>
      </c>
      <c r="F52" s="229">
        <v>1</v>
      </c>
      <c r="G52" s="79"/>
      <c r="H52" s="8">
        <v>23</v>
      </c>
      <c r="I52" s="16"/>
      <c r="J52" s="101" t="s">
        <v>64</v>
      </c>
    </row>
    <row r="53" spans="1:10" ht="15.75" x14ac:dyDescent="0.25">
      <c r="A53">
        <v>57</v>
      </c>
      <c r="B53" t="s">
        <v>32</v>
      </c>
      <c r="C53" s="77" t="s">
        <v>67</v>
      </c>
      <c r="D53" s="79" t="s">
        <v>176</v>
      </c>
      <c r="E53" s="15" t="s">
        <v>333</v>
      </c>
      <c r="F53" s="229">
        <v>2</v>
      </c>
      <c r="G53" s="14"/>
      <c r="H53" s="12">
        <v>12</v>
      </c>
      <c r="I53" s="16"/>
      <c r="J53" s="103" t="s">
        <v>65</v>
      </c>
    </row>
    <row r="54" spans="1:10" ht="15.75" x14ac:dyDescent="0.25">
      <c r="A54">
        <v>84</v>
      </c>
      <c r="B54" t="s">
        <v>32</v>
      </c>
      <c r="C54" s="60" t="s">
        <v>35</v>
      </c>
      <c r="D54" s="57" t="s">
        <v>178</v>
      </c>
      <c r="E54" s="10" t="s">
        <v>335</v>
      </c>
      <c r="F54" s="229">
        <v>4</v>
      </c>
      <c r="G54" s="57"/>
      <c r="H54" s="156"/>
      <c r="I54" s="16"/>
      <c r="J54" s="194" t="s">
        <v>68</v>
      </c>
    </row>
    <row r="55" spans="1:10" ht="15.75" x14ac:dyDescent="0.25">
      <c r="A55">
        <v>98</v>
      </c>
      <c r="B55" t="s">
        <v>8</v>
      </c>
      <c r="C55" s="60" t="s">
        <v>41</v>
      </c>
      <c r="D55" s="57" t="s">
        <v>177</v>
      </c>
      <c r="E55" s="10" t="s">
        <v>336</v>
      </c>
      <c r="F55" s="229">
        <v>5</v>
      </c>
      <c r="G55" s="57"/>
      <c r="H55" s="156"/>
      <c r="I55" s="16"/>
      <c r="J55" s="194" t="s">
        <v>68</v>
      </c>
    </row>
    <row r="58" spans="1:10" ht="15.75" x14ac:dyDescent="0.25">
      <c r="A58">
        <v>6</v>
      </c>
      <c r="C58" s="230" t="s">
        <v>189</v>
      </c>
      <c r="D58" s="231"/>
      <c r="E58" s="70" t="s">
        <v>14</v>
      </c>
      <c r="F58" s="70" t="s">
        <v>14</v>
      </c>
      <c r="G58" s="70"/>
      <c r="H58" s="38"/>
    </row>
    <row r="59" spans="1:10" x14ac:dyDescent="0.25">
      <c r="C59" s="34" t="s">
        <v>96</v>
      </c>
      <c r="D59" s="73" t="s">
        <v>329</v>
      </c>
      <c r="E59" s="73" t="s">
        <v>4</v>
      </c>
      <c r="F59" s="73" t="s">
        <v>338</v>
      </c>
      <c r="G59" s="73" t="s">
        <v>337</v>
      </c>
      <c r="H59" s="74" t="s">
        <v>363</v>
      </c>
    </row>
    <row r="60" spans="1:10" ht="15.75" x14ac:dyDescent="0.25">
      <c r="A60">
        <v>73</v>
      </c>
      <c r="B60" t="s">
        <v>32</v>
      </c>
      <c r="C60" s="55" t="s">
        <v>245</v>
      </c>
      <c r="D60" s="274" t="s">
        <v>330</v>
      </c>
      <c r="E60" s="268" t="s">
        <v>346</v>
      </c>
      <c r="F60" s="268"/>
      <c r="G60" s="269">
        <v>8</v>
      </c>
      <c r="H60" s="247">
        <v>16</v>
      </c>
      <c r="J60" s="101" t="s">
        <v>258</v>
      </c>
    </row>
    <row r="61" spans="1:10" ht="15.75" x14ac:dyDescent="0.25">
      <c r="A61">
        <v>91</v>
      </c>
      <c r="B61" t="s">
        <v>8</v>
      </c>
      <c r="C61" s="165" t="s">
        <v>137</v>
      </c>
      <c r="D61" s="60" t="s">
        <v>330</v>
      </c>
      <c r="E61" s="57" t="s">
        <v>343</v>
      </c>
      <c r="F61" s="57"/>
      <c r="G61" s="10">
        <v>5</v>
      </c>
      <c r="H61" s="57">
        <v>13</v>
      </c>
      <c r="J61" s="102" t="s">
        <v>275</v>
      </c>
    </row>
    <row r="62" spans="1:10" ht="15.75" x14ac:dyDescent="0.25">
      <c r="A62">
        <v>79</v>
      </c>
      <c r="B62" t="s">
        <v>8</v>
      </c>
      <c r="C62" s="165" t="s">
        <v>138</v>
      </c>
      <c r="D62" s="257" t="s">
        <v>330</v>
      </c>
      <c r="E62" s="57" t="s">
        <v>340</v>
      </c>
      <c r="F62" s="57"/>
      <c r="G62" s="10">
        <v>2</v>
      </c>
      <c r="H62" s="57">
        <v>10</v>
      </c>
      <c r="J62" s="102" t="s">
        <v>274</v>
      </c>
    </row>
    <row r="63" spans="1:10" x14ac:dyDescent="0.25">
      <c r="A63">
        <v>92</v>
      </c>
      <c r="B63" t="s">
        <v>32</v>
      </c>
      <c r="C63" s="165" t="s">
        <v>139</v>
      </c>
      <c r="D63" s="165" t="s">
        <v>330</v>
      </c>
      <c r="E63" s="57" t="s">
        <v>345</v>
      </c>
      <c r="F63" s="57"/>
      <c r="G63" s="10">
        <v>7</v>
      </c>
      <c r="H63" s="57">
        <v>15</v>
      </c>
      <c r="J63" s="102" t="s">
        <v>273</v>
      </c>
    </row>
    <row r="64" spans="1:10" x14ac:dyDescent="0.25">
      <c r="A64">
        <v>69</v>
      </c>
      <c r="B64" t="s">
        <v>32</v>
      </c>
      <c r="C64" s="165" t="s">
        <v>111</v>
      </c>
      <c r="D64" s="165" t="s">
        <v>330</v>
      </c>
      <c r="E64" s="57" t="s">
        <v>341</v>
      </c>
      <c r="F64" s="57"/>
      <c r="G64" s="10">
        <v>3</v>
      </c>
      <c r="H64" s="57">
        <v>11</v>
      </c>
      <c r="J64" s="102" t="s">
        <v>272</v>
      </c>
    </row>
    <row r="65" spans="1:10" x14ac:dyDescent="0.25">
      <c r="A65">
        <v>99</v>
      </c>
      <c r="B65" t="s">
        <v>32</v>
      </c>
      <c r="C65" s="165" t="s">
        <v>123</v>
      </c>
      <c r="D65" s="165" t="s">
        <v>331</v>
      </c>
      <c r="E65" s="57" t="s">
        <v>351</v>
      </c>
      <c r="F65" s="57">
        <v>5</v>
      </c>
      <c r="G65" s="10"/>
      <c r="H65" s="57"/>
      <c r="J65" s="102" t="s">
        <v>271</v>
      </c>
    </row>
    <row r="66" spans="1:10" x14ac:dyDescent="0.25">
      <c r="A66">
        <v>76</v>
      </c>
      <c r="B66" t="s">
        <v>32</v>
      </c>
      <c r="C66" s="165" t="s">
        <v>124</v>
      </c>
      <c r="D66" s="165" t="s">
        <v>331</v>
      </c>
      <c r="E66" s="57" t="s">
        <v>348</v>
      </c>
      <c r="F66" s="57">
        <v>2</v>
      </c>
      <c r="G66" s="10"/>
      <c r="H66" s="57"/>
      <c r="J66" s="102" t="s">
        <v>270</v>
      </c>
    </row>
    <row r="67" spans="1:10" x14ac:dyDescent="0.25">
      <c r="A67">
        <v>75</v>
      </c>
      <c r="B67" t="s">
        <v>32</v>
      </c>
      <c r="C67" s="165" t="s">
        <v>126</v>
      </c>
      <c r="D67" s="165" t="s">
        <v>331</v>
      </c>
      <c r="E67" s="57" t="s">
        <v>349</v>
      </c>
      <c r="F67" s="57">
        <v>3</v>
      </c>
      <c r="G67" s="10"/>
      <c r="H67" s="57"/>
      <c r="J67" s="102" t="s">
        <v>267</v>
      </c>
    </row>
    <row r="68" spans="1:10" x14ac:dyDescent="0.25">
      <c r="A68">
        <v>82</v>
      </c>
      <c r="B68" t="s">
        <v>32</v>
      </c>
      <c r="C68" s="165" t="s">
        <v>128</v>
      </c>
      <c r="D68" s="165" t="s">
        <v>331</v>
      </c>
      <c r="E68" s="57" t="s">
        <v>350</v>
      </c>
      <c r="F68" s="57">
        <v>4</v>
      </c>
      <c r="G68" s="10"/>
      <c r="H68" s="57"/>
      <c r="J68" s="102" t="s">
        <v>266</v>
      </c>
    </row>
    <row r="69" spans="1:10" x14ac:dyDescent="0.25">
      <c r="A69">
        <v>80</v>
      </c>
      <c r="B69" t="s">
        <v>32</v>
      </c>
      <c r="C69" s="165" t="s">
        <v>127</v>
      </c>
      <c r="D69" s="57" t="s">
        <v>330</v>
      </c>
      <c r="E69" s="57" t="s">
        <v>339</v>
      </c>
      <c r="F69" s="57"/>
      <c r="G69" s="10">
        <v>1</v>
      </c>
      <c r="H69" s="57">
        <v>9</v>
      </c>
      <c r="J69" s="102" t="s">
        <v>265</v>
      </c>
    </row>
    <row r="70" spans="1:10" ht="15.75" x14ac:dyDescent="0.25">
      <c r="A70">
        <v>97</v>
      </c>
      <c r="B70" t="s">
        <v>85</v>
      </c>
      <c r="C70" s="60" t="s">
        <v>97</v>
      </c>
      <c r="D70" s="57" t="s">
        <v>331</v>
      </c>
      <c r="E70" s="57" t="s">
        <v>352</v>
      </c>
      <c r="F70" s="57">
        <v>7</v>
      </c>
      <c r="G70" s="10"/>
      <c r="H70" s="57"/>
      <c r="J70" s="102" t="s">
        <v>264</v>
      </c>
    </row>
    <row r="71" spans="1:10" ht="15.75" x14ac:dyDescent="0.25">
      <c r="A71">
        <v>87</v>
      </c>
      <c r="B71" t="s">
        <v>32</v>
      </c>
      <c r="C71" s="60" t="s">
        <v>98</v>
      </c>
      <c r="D71" s="57" t="s">
        <v>330</v>
      </c>
      <c r="E71" s="57" t="s">
        <v>342</v>
      </c>
      <c r="F71" s="57"/>
      <c r="G71" s="10">
        <v>4</v>
      </c>
      <c r="H71" s="57">
        <v>12</v>
      </c>
      <c r="J71" s="102" t="s">
        <v>263</v>
      </c>
    </row>
    <row r="72" spans="1:10" ht="15.75" x14ac:dyDescent="0.25">
      <c r="A72">
        <v>96</v>
      </c>
      <c r="B72" t="s">
        <v>32</v>
      </c>
      <c r="C72" s="60" t="s">
        <v>99</v>
      </c>
      <c r="D72" s="256" t="s">
        <v>331</v>
      </c>
      <c r="E72" s="255" t="s">
        <v>353</v>
      </c>
      <c r="F72" s="57">
        <v>8</v>
      </c>
      <c r="G72" s="10"/>
      <c r="H72" s="57"/>
      <c r="J72" s="102" t="s">
        <v>262</v>
      </c>
    </row>
    <row r="73" spans="1:10" ht="15.75" x14ac:dyDescent="0.25">
      <c r="A73">
        <v>77</v>
      </c>
      <c r="B73" t="s">
        <v>8</v>
      </c>
      <c r="C73" s="60" t="s">
        <v>100</v>
      </c>
      <c r="D73" s="57" t="s">
        <v>331</v>
      </c>
      <c r="E73" s="57" t="s">
        <v>347</v>
      </c>
      <c r="F73" s="57">
        <v>1</v>
      </c>
      <c r="G73" s="10"/>
      <c r="H73" s="57"/>
      <c r="J73" s="102" t="s">
        <v>261</v>
      </c>
    </row>
    <row r="74" spans="1:10" ht="15.75" x14ac:dyDescent="0.25">
      <c r="A74">
        <v>86</v>
      </c>
      <c r="B74" t="s">
        <v>32</v>
      </c>
      <c r="C74" s="60" t="s">
        <v>101</v>
      </c>
      <c r="D74" s="57" t="s">
        <v>331</v>
      </c>
      <c r="E74" s="57" t="s">
        <v>352</v>
      </c>
      <c r="F74" s="57">
        <v>6</v>
      </c>
      <c r="G74" s="10"/>
      <c r="H74" s="57"/>
      <c r="J74" s="102" t="s">
        <v>260</v>
      </c>
    </row>
    <row r="75" spans="1:10" ht="15.75" x14ac:dyDescent="0.25">
      <c r="A75">
        <v>89</v>
      </c>
      <c r="B75" t="s">
        <v>32</v>
      </c>
      <c r="C75" s="60" t="s">
        <v>102</v>
      </c>
      <c r="D75" s="57" t="s">
        <v>330</v>
      </c>
      <c r="E75" s="57" t="s">
        <v>344</v>
      </c>
      <c r="F75" s="57"/>
      <c r="G75" s="10">
        <v>6</v>
      </c>
      <c r="H75" s="57">
        <v>14</v>
      </c>
      <c r="J75" s="103" t="s">
        <v>269</v>
      </c>
    </row>
  </sheetData>
  <pageMargins left="0.7" right="0.7" top="0.75" bottom="0.75" header="0.3" footer="0.3"/>
  <pageSetup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1"/>
  <sheetViews>
    <sheetView workbookViewId="0">
      <selection activeCell="C30" sqref="C30"/>
    </sheetView>
  </sheetViews>
  <sheetFormatPr defaultRowHeight="15" x14ac:dyDescent="0.25"/>
  <cols>
    <col min="3" max="3" width="30.7109375" customWidth="1"/>
    <col min="4" max="4" width="16.5703125" customWidth="1"/>
    <col min="5" max="5" width="15.5703125" customWidth="1"/>
    <col min="6" max="6" width="16.42578125" customWidth="1"/>
    <col min="7" max="7" width="15.7109375" customWidth="1"/>
    <col min="9" max="9" width="7" customWidth="1"/>
    <col min="10" max="10" width="27.85546875" customWidth="1"/>
  </cols>
  <sheetData>
    <row r="1" spans="1:10" x14ac:dyDescent="0.25">
      <c r="C1" s="196" t="s">
        <v>211</v>
      </c>
    </row>
    <row r="5" spans="1:10" ht="15.75" x14ac:dyDescent="0.25">
      <c r="C5" s="188" t="s">
        <v>357</v>
      </c>
      <c r="D5" s="193"/>
      <c r="E5" s="30" t="s">
        <v>14</v>
      </c>
      <c r="F5" s="30" t="s">
        <v>14</v>
      </c>
      <c r="G5" s="30"/>
      <c r="H5" s="36"/>
    </row>
    <row r="6" spans="1:10" x14ac:dyDescent="0.25">
      <c r="A6" t="s">
        <v>252</v>
      </c>
      <c r="B6" t="s">
        <v>251</v>
      </c>
      <c r="C6" s="195" t="s">
        <v>96</v>
      </c>
      <c r="D6" s="195" t="s">
        <v>164</v>
      </c>
      <c r="E6" s="195" t="s">
        <v>4</v>
      </c>
      <c r="F6" s="195" t="s">
        <v>233</v>
      </c>
      <c r="G6" s="46" t="s">
        <v>232</v>
      </c>
      <c r="H6" s="46" t="s">
        <v>5</v>
      </c>
    </row>
    <row r="7" spans="1:10" ht="15.75" x14ac:dyDescent="0.25">
      <c r="A7">
        <v>94</v>
      </c>
      <c r="B7" t="s">
        <v>32</v>
      </c>
      <c r="C7" s="186" t="s">
        <v>147</v>
      </c>
      <c r="D7" s="76" t="s">
        <v>231</v>
      </c>
      <c r="E7" s="6">
        <v>58.43</v>
      </c>
      <c r="F7" s="79">
        <v>2</v>
      </c>
      <c r="G7" s="7">
        <v>1</v>
      </c>
      <c r="H7" s="7">
        <v>2.5</v>
      </c>
      <c r="J7" s="101" t="s">
        <v>64</v>
      </c>
    </row>
    <row r="8" spans="1:10" ht="15.75" x14ac:dyDescent="0.25">
      <c r="A8">
        <v>93</v>
      </c>
      <c r="B8" t="s">
        <v>32</v>
      </c>
      <c r="C8" s="187" t="s">
        <v>148</v>
      </c>
      <c r="D8" s="77"/>
      <c r="E8" s="15" t="s">
        <v>358</v>
      </c>
      <c r="F8" s="80">
        <v>3</v>
      </c>
      <c r="G8" s="13">
        <v>2</v>
      </c>
      <c r="H8" s="13">
        <v>1.4</v>
      </c>
      <c r="J8" s="103" t="s">
        <v>65</v>
      </c>
    </row>
    <row r="9" spans="1:10" ht="15.75" x14ac:dyDescent="0.25">
      <c r="A9">
        <v>95</v>
      </c>
      <c r="B9" t="s">
        <v>32</v>
      </c>
      <c r="C9" s="165" t="s">
        <v>125</v>
      </c>
      <c r="D9" s="77" t="s">
        <v>230</v>
      </c>
      <c r="E9" s="15">
        <v>55.93</v>
      </c>
      <c r="F9" s="14">
        <v>1</v>
      </c>
      <c r="G9" s="13">
        <v>1</v>
      </c>
      <c r="H9" s="13">
        <v>1.5</v>
      </c>
      <c r="J9" s="194" t="s">
        <v>68</v>
      </c>
    </row>
    <row r="10" spans="1:10" ht="15.75" x14ac:dyDescent="0.25">
      <c r="C10" s="242"/>
      <c r="D10" s="259"/>
      <c r="E10" s="17"/>
      <c r="F10" s="17"/>
      <c r="G10" s="17"/>
      <c r="H10" s="17"/>
      <c r="J10" s="40"/>
    </row>
    <row r="11" spans="1:10" x14ac:dyDescent="0.25">
      <c r="C11" s="17"/>
      <c r="D11" s="17"/>
      <c r="E11" s="17"/>
      <c r="F11" s="17"/>
      <c r="G11" s="17"/>
      <c r="H11" s="17"/>
    </row>
    <row r="12" spans="1:10" ht="15.75" x14ac:dyDescent="0.25">
      <c r="C12" s="188" t="s">
        <v>13</v>
      </c>
      <c r="D12" s="193"/>
      <c r="E12" s="30" t="s">
        <v>14</v>
      </c>
      <c r="F12" s="30" t="s">
        <v>14</v>
      </c>
      <c r="G12" s="30"/>
      <c r="H12" s="36"/>
    </row>
    <row r="13" spans="1:10" x14ac:dyDescent="0.25">
      <c r="C13" s="195" t="s">
        <v>96</v>
      </c>
      <c r="D13" s="195" t="s">
        <v>164</v>
      </c>
      <c r="E13" s="195" t="s">
        <v>4</v>
      </c>
      <c r="F13" s="195" t="s">
        <v>233</v>
      </c>
      <c r="G13" s="46" t="s">
        <v>232</v>
      </c>
      <c r="H13" s="46" t="s">
        <v>5</v>
      </c>
    </row>
    <row r="14" spans="1:10" ht="15.75" x14ac:dyDescent="0.25">
      <c r="A14">
        <v>97</v>
      </c>
      <c r="B14" t="s">
        <v>8</v>
      </c>
      <c r="C14" s="60" t="s">
        <v>141</v>
      </c>
      <c r="D14" s="60" t="s">
        <v>165</v>
      </c>
      <c r="E14" s="10" t="s">
        <v>354</v>
      </c>
      <c r="F14" s="223">
        <v>1</v>
      </c>
      <c r="G14" s="11">
        <v>1</v>
      </c>
      <c r="H14" s="11">
        <v>1.5</v>
      </c>
      <c r="J14" s="194" t="s">
        <v>68</v>
      </c>
    </row>
    <row r="15" spans="1:10" ht="15.75" x14ac:dyDescent="0.25">
      <c r="A15">
        <v>85</v>
      </c>
      <c r="B15" t="s">
        <v>8</v>
      </c>
      <c r="C15" s="60" t="s">
        <v>136</v>
      </c>
      <c r="D15" s="76" t="s">
        <v>167</v>
      </c>
      <c r="E15" s="10" t="s">
        <v>355</v>
      </c>
      <c r="F15" s="225">
        <v>2</v>
      </c>
      <c r="G15" s="11">
        <v>1</v>
      </c>
      <c r="H15" s="11">
        <v>1.5</v>
      </c>
      <c r="J15" s="194" t="s">
        <v>68</v>
      </c>
    </row>
    <row r="17" spans="1:10" ht="15.75" x14ac:dyDescent="0.25">
      <c r="C17" s="188" t="s">
        <v>13</v>
      </c>
      <c r="D17" s="193"/>
      <c r="E17" s="30" t="s">
        <v>14</v>
      </c>
      <c r="F17" s="30" t="s">
        <v>14</v>
      </c>
      <c r="G17" s="30"/>
      <c r="H17" s="36"/>
    </row>
    <row r="18" spans="1:10" x14ac:dyDescent="0.25">
      <c r="C18" s="195" t="s">
        <v>96</v>
      </c>
      <c r="D18" s="195" t="s">
        <v>164</v>
      </c>
      <c r="E18" s="195" t="s">
        <v>4</v>
      </c>
      <c r="F18" s="195" t="s">
        <v>233</v>
      </c>
      <c r="G18" s="46" t="s">
        <v>232</v>
      </c>
      <c r="H18" s="46" t="s">
        <v>5</v>
      </c>
    </row>
    <row r="19" spans="1:10" ht="15.75" x14ac:dyDescent="0.25">
      <c r="A19">
        <v>73</v>
      </c>
      <c r="B19" t="s">
        <v>32</v>
      </c>
      <c r="C19" s="60" t="s">
        <v>245</v>
      </c>
      <c r="D19" s="60" t="s">
        <v>246</v>
      </c>
      <c r="E19" s="60" t="s">
        <v>356</v>
      </c>
      <c r="F19" s="57">
        <v>4</v>
      </c>
      <c r="G19" s="57">
        <v>1</v>
      </c>
      <c r="H19" s="11">
        <v>1.5</v>
      </c>
      <c r="J19" s="194" t="s">
        <v>68</v>
      </c>
    </row>
    <row r="20" spans="1:10" ht="15.75" x14ac:dyDescent="0.25">
      <c r="A20">
        <v>91</v>
      </c>
      <c r="B20" t="s">
        <v>8</v>
      </c>
      <c r="C20" s="147" t="s">
        <v>137</v>
      </c>
      <c r="D20" s="76" t="s">
        <v>166</v>
      </c>
      <c r="E20" s="8">
        <v>51.75</v>
      </c>
      <c r="F20" s="224">
        <v>2</v>
      </c>
      <c r="G20" s="7">
        <v>2</v>
      </c>
      <c r="H20" s="7">
        <v>2.4</v>
      </c>
      <c r="J20" s="101" t="s">
        <v>72</v>
      </c>
    </row>
    <row r="21" spans="1:10" ht="15.75" x14ac:dyDescent="0.25">
      <c r="A21">
        <v>79</v>
      </c>
      <c r="B21" t="s">
        <v>8</v>
      </c>
      <c r="C21" s="191" t="s">
        <v>138</v>
      </c>
      <c r="D21" s="78" t="s">
        <v>166</v>
      </c>
      <c r="E21" s="17">
        <v>49.65</v>
      </c>
      <c r="F21" s="224">
        <v>1</v>
      </c>
      <c r="G21" s="18">
        <v>1</v>
      </c>
      <c r="H21" s="18">
        <v>3.5</v>
      </c>
      <c r="J21" s="102" t="s">
        <v>71</v>
      </c>
    </row>
    <row r="22" spans="1:10" ht="15.75" x14ac:dyDescent="0.25">
      <c r="A22">
        <v>92</v>
      </c>
      <c r="B22" t="s">
        <v>32</v>
      </c>
      <c r="C22" s="227" t="s">
        <v>139</v>
      </c>
      <c r="D22" s="95" t="s">
        <v>166</v>
      </c>
      <c r="E22" s="12">
        <v>53.48</v>
      </c>
      <c r="F22" s="225">
        <v>3</v>
      </c>
      <c r="G22" s="13">
        <v>3</v>
      </c>
      <c r="H22" s="13">
        <v>1.3</v>
      </c>
      <c r="J22" s="103" t="s">
        <v>103</v>
      </c>
    </row>
    <row r="25" spans="1:10" ht="15.75" x14ac:dyDescent="0.25">
      <c r="C25" s="188" t="s">
        <v>241</v>
      </c>
      <c r="D25" s="193"/>
      <c r="E25" s="30" t="s">
        <v>14</v>
      </c>
      <c r="F25" s="30" t="s">
        <v>14</v>
      </c>
      <c r="G25" s="31"/>
    </row>
    <row r="26" spans="1:10" x14ac:dyDescent="0.25">
      <c r="C26" s="195" t="s">
        <v>96</v>
      </c>
      <c r="D26" s="195" t="s">
        <v>187</v>
      </c>
      <c r="E26" s="195" t="s">
        <v>4</v>
      </c>
      <c r="F26" s="195" t="s">
        <v>6</v>
      </c>
      <c r="G26" s="46" t="s">
        <v>5</v>
      </c>
    </row>
    <row r="27" spans="1:10" ht="15.75" x14ac:dyDescent="0.25">
      <c r="A27">
        <v>88</v>
      </c>
      <c r="B27" t="s">
        <v>32</v>
      </c>
      <c r="C27" s="76" t="s">
        <v>118</v>
      </c>
      <c r="D27" s="192" t="s">
        <v>14</v>
      </c>
      <c r="E27" s="79">
        <v>50.24</v>
      </c>
      <c r="F27" s="79">
        <v>1</v>
      </c>
      <c r="G27" s="7">
        <v>3.5</v>
      </c>
      <c r="J27" s="101" t="s">
        <v>72</v>
      </c>
    </row>
    <row r="28" spans="1:10" ht="15.75" x14ac:dyDescent="0.25">
      <c r="A28">
        <v>81</v>
      </c>
      <c r="B28" t="s">
        <v>32</v>
      </c>
      <c r="C28" s="78" t="s">
        <v>121</v>
      </c>
      <c r="D28" s="149"/>
      <c r="E28" s="80">
        <v>50.47</v>
      </c>
      <c r="F28" s="80">
        <v>2</v>
      </c>
      <c r="G28" s="18">
        <v>2.4</v>
      </c>
      <c r="J28" s="102" t="s">
        <v>71</v>
      </c>
    </row>
    <row r="29" spans="1:10" ht="15.75" x14ac:dyDescent="0.25">
      <c r="A29">
        <v>92</v>
      </c>
      <c r="B29" t="s">
        <v>8</v>
      </c>
      <c r="C29" s="95" t="s">
        <v>122</v>
      </c>
      <c r="D29" s="150"/>
      <c r="E29" s="14">
        <v>57.3</v>
      </c>
      <c r="F29" s="14">
        <v>3</v>
      </c>
      <c r="G29" s="13">
        <v>1.3</v>
      </c>
      <c r="J29" s="103" t="s">
        <v>103</v>
      </c>
    </row>
    <row r="31" spans="1:10" ht="15.75" x14ac:dyDescent="0.25">
      <c r="C31" s="188" t="s">
        <v>241</v>
      </c>
      <c r="D31" s="193"/>
      <c r="E31" s="30" t="s">
        <v>14</v>
      </c>
      <c r="F31" s="30" t="s">
        <v>14</v>
      </c>
      <c r="G31" s="31"/>
    </row>
    <row r="32" spans="1:10" x14ac:dyDescent="0.25">
      <c r="C32" s="195" t="s">
        <v>96</v>
      </c>
      <c r="D32" s="195"/>
      <c r="E32" s="195" t="s">
        <v>4</v>
      </c>
      <c r="F32" s="195" t="s">
        <v>6</v>
      </c>
      <c r="G32" s="46" t="s">
        <v>5</v>
      </c>
    </row>
    <row r="33" spans="1:10" x14ac:dyDescent="0.25">
      <c r="A33">
        <v>69</v>
      </c>
      <c r="B33" t="s">
        <v>32</v>
      </c>
      <c r="C33" s="148" t="s">
        <v>111</v>
      </c>
      <c r="D33" s="148" t="s">
        <v>14</v>
      </c>
      <c r="E33" s="79">
        <v>49.53</v>
      </c>
      <c r="F33" s="79">
        <v>6</v>
      </c>
      <c r="G33" s="7">
        <v>1</v>
      </c>
      <c r="J33" s="101" t="s">
        <v>87</v>
      </c>
    </row>
    <row r="34" spans="1:10" x14ac:dyDescent="0.25">
      <c r="A34">
        <v>99</v>
      </c>
      <c r="B34" t="s">
        <v>32</v>
      </c>
      <c r="C34" s="149" t="s">
        <v>123</v>
      </c>
      <c r="D34" s="149"/>
      <c r="E34" s="80">
        <v>46.59</v>
      </c>
      <c r="F34" s="80">
        <v>2</v>
      </c>
      <c r="G34" s="18">
        <v>5.4</v>
      </c>
      <c r="J34" s="102" t="s">
        <v>88</v>
      </c>
    </row>
    <row r="35" spans="1:10" x14ac:dyDescent="0.25">
      <c r="A35">
        <v>76</v>
      </c>
      <c r="B35" t="s">
        <v>32</v>
      </c>
      <c r="C35" s="149" t="s">
        <v>124</v>
      </c>
      <c r="D35" s="149"/>
      <c r="E35" s="80">
        <v>46.36</v>
      </c>
      <c r="F35" s="80">
        <v>1</v>
      </c>
      <c r="G35" s="18">
        <v>6.5</v>
      </c>
      <c r="J35" s="102" t="s">
        <v>89</v>
      </c>
    </row>
    <row r="36" spans="1:10" x14ac:dyDescent="0.25">
      <c r="A36">
        <v>75</v>
      </c>
      <c r="B36" t="s">
        <v>32</v>
      </c>
      <c r="C36" s="149" t="s">
        <v>126</v>
      </c>
      <c r="D36" s="149"/>
      <c r="E36" s="80">
        <v>46.85</v>
      </c>
      <c r="F36" s="80">
        <v>3</v>
      </c>
      <c r="G36" s="18">
        <v>4.3</v>
      </c>
      <c r="J36" s="102" t="s">
        <v>90</v>
      </c>
    </row>
    <row r="37" spans="1:10" x14ac:dyDescent="0.25">
      <c r="A37">
        <v>82</v>
      </c>
      <c r="B37" t="s">
        <v>32</v>
      </c>
      <c r="C37" s="149" t="s">
        <v>128</v>
      </c>
      <c r="D37" s="149"/>
      <c r="E37" s="80">
        <v>47.1</v>
      </c>
      <c r="F37" s="80">
        <v>4</v>
      </c>
      <c r="G37" s="18">
        <v>3.2</v>
      </c>
      <c r="J37" s="102" t="s">
        <v>91</v>
      </c>
    </row>
    <row r="38" spans="1:10" x14ac:dyDescent="0.25">
      <c r="A38">
        <v>80</v>
      </c>
      <c r="B38" t="s">
        <v>32</v>
      </c>
      <c r="C38" s="150" t="s">
        <v>127</v>
      </c>
      <c r="D38" s="14"/>
      <c r="E38" s="14">
        <v>47.33</v>
      </c>
      <c r="F38" s="14">
        <v>5</v>
      </c>
      <c r="G38" s="13">
        <v>2.1</v>
      </c>
      <c r="J38" s="103" t="s">
        <v>92</v>
      </c>
    </row>
    <row r="40" spans="1:10" ht="15.75" x14ac:dyDescent="0.25">
      <c r="C40" s="188" t="s">
        <v>241</v>
      </c>
      <c r="D40" s="193"/>
      <c r="E40" s="30" t="s">
        <v>14</v>
      </c>
      <c r="F40" s="30" t="s">
        <v>14</v>
      </c>
      <c r="G40" s="31"/>
    </row>
    <row r="41" spans="1:10" x14ac:dyDescent="0.25">
      <c r="C41" s="195" t="s">
        <v>96</v>
      </c>
      <c r="D41" s="195" t="s">
        <v>14</v>
      </c>
      <c r="E41" s="195" t="s">
        <v>4</v>
      </c>
      <c r="F41" s="195" t="s">
        <v>6</v>
      </c>
      <c r="G41" s="46" t="s">
        <v>5</v>
      </c>
    </row>
    <row r="42" spans="1:10" ht="15.75" x14ac:dyDescent="0.25">
      <c r="A42">
        <v>76</v>
      </c>
      <c r="B42" t="s">
        <v>85</v>
      </c>
      <c r="C42" s="76" t="s">
        <v>82</v>
      </c>
      <c r="D42" s="79" t="s">
        <v>14</v>
      </c>
      <c r="E42" s="79">
        <v>53.61</v>
      </c>
      <c r="F42" s="79">
        <v>1</v>
      </c>
      <c r="G42" s="7">
        <v>2.95</v>
      </c>
      <c r="J42" s="101" t="s">
        <v>72</v>
      </c>
    </row>
    <row r="43" spans="1:10" ht="15.75" x14ac:dyDescent="0.25">
      <c r="A43">
        <v>53</v>
      </c>
      <c r="B43" t="s">
        <v>8</v>
      </c>
      <c r="C43" s="78" t="s">
        <v>83</v>
      </c>
      <c r="D43" s="80"/>
      <c r="E43" s="80">
        <v>53.61</v>
      </c>
      <c r="F43" s="80">
        <v>1</v>
      </c>
      <c r="G43" s="18">
        <v>2.95</v>
      </c>
      <c r="J43" s="102" t="s">
        <v>71</v>
      </c>
    </row>
    <row r="44" spans="1:10" ht="15.75" x14ac:dyDescent="0.25">
      <c r="A44">
        <v>9</v>
      </c>
      <c r="B44" t="s">
        <v>32</v>
      </c>
      <c r="C44" s="95" t="s">
        <v>84</v>
      </c>
      <c r="D44" s="14"/>
      <c r="E44" s="14">
        <v>55.9</v>
      </c>
      <c r="F44" s="14">
        <v>1</v>
      </c>
      <c r="G44" s="13">
        <v>1</v>
      </c>
      <c r="J44" s="103" t="s">
        <v>103</v>
      </c>
    </row>
    <row r="46" spans="1:10" ht="15.75" x14ac:dyDescent="0.25">
      <c r="C46" s="188" t="s">
        <v>242</v>
      </c>
      <c r="D46" s="193"/>
      <c r="E46" s="30" t="s">
        <v>14</v>
      </c>
      <c r="F46" s="30" t="s">
        <v>14</v>
      </c>
      <c r="G46" s="31"/>
    </row>
    <row r="47" spans="1:10" x14ac:dyDescent="0.25">
      <c r="C47" s="195" t="s">
        <v>96</v>
      </c>
      <c r="D47" s="195" t="s">
        <v>14</v>
      </c>
      <c r="E47" s="195" t="s">
        <v>4</v>
      </c>
      <c r="F47" s="195" t="s">
        <v>6</v>
      </c>
      <c r="G47" s="46" t="s">
        <v>5</v>
      </c>
    </row>
    <row r="48" spans="1:10" ht="15.75" x14ac:dyDescent="0.25">
      <c r="A48">
        <v>97</v>
      </c>
      <c r="B48" t="s">
        <v>85</v>
      </c>
      <c r="C48" s="186" t="s">
        <v>97</v>
      </c>
      <c r="D48" s="79" t="s">
        <v>14</v>
      </c>
      <c r="E48" s="79">
        <v>46.46</v>
      </c>
      <c r="F48" s="79">
        <v>2</v>
      </c>
      <c r="G48" s="7">
        <v>5.4</v>
      </c>
      <c r="J48" s="101" t="s">
        <v>87</v>
      </c>
    </row>
    <row r="49" spans="1:10" ht="15.75" x14ac:dyDescent="0.25">
      <c r="A49">
        <v>87</v>
      </c>
      <c r="B49" t="s">
        <v>32</v>
      </c>
      <c r="C49" s="189" t="s">
        <v>98</v>
      </c>
      <c r="D49" s="80"/>
      <c r="E49" s="80">
        <v>49.76</v>
      </c>
      <c r="F49" s="80">
        <v>5</v>
      </c>
      <c r="G49" s="18">
        <v>2.1</v>
      </c>
      <c r="J49" s="102" t="s">
        <v>88</v>
      </c>
    </row>
    <row r="50" spans="1:10" ht="15.75" x14ac:dyDescent="0.25">
      <c r="A50">
        <v>96</v>
      </c>
      <c r="B50" t="s">
        <v>32</v>
      </c>
      <c r="C50" s="78" t="s">
        <v>99</v>
      </c>
      <c r="D50" s="80"/>
      <c r="E50" s="80">
        <v>47.41</v>
      </c>
      <c r="F50" s="80">
        <v>4</v>
      </c>
      <c r="G50" s="18">
        <v>3.2</v>
      </c>
      <c r="J50" s="102" t="s">
        <v>89</v>
      </c>
    </row>
    <row r="51" spans="1:10" ht="15.75" x14ac:dyDescent="0.25">
      <c r="A51">
        <v>77</v>
      </c>
      <c r="B51" t="s">
        <v>8</v>
      </c>
      <c r="C51" s="189" t="s">
        <v>100</v>
      </c>
      <c r="D51" s="80"/>
      <c r="E51" s="80">
        <v>45.64</v>
      </c>
      <c r="F51" s="80">
        <v>1</v>
      </c>
      <c r="G51" s="18">
        <v>6.5</v>
      </c>
      <c r="J51" s="102" t="s">
        <v>90</v>
      </c>
    </row>
    <row r="52" spans="1:10" ht="15.75" x14ac:dyDescent="0.25">
      <c r="A52">
        <v>86</v>
      </c>
      <c r="B52" t="s">
        <v>32</v>
      </c>
      <c r="C52" s="189" t="s">
        <v>101</v>
      </c>
      <c r="D52" s="80"/>
      <c r="E52" s="80">
        <v>46.59</v>
      </c>
      <c r="F52" s="80">
        <v>3</v>
      </c>
      <c r="G52" s="18">
        <v>4.3</v>
      </c>
      <c r="J52" s="102" t="s">
        <v>91</v>
      </c>
    </row>
    <row r="53" spans="1:10" ht="15.75" x14ac:dyDescent="0.25">
      <c r="A53">
        <v>89</v>
      </c>
      <c r="B53" t="s">
        <v>32</v>
      </c>
      <c r="C53" s="190" t="s">
        <v>102</v>
      </c>
      <c r="D53" s="14"/>
      <c r="E53" s="14">
        <v>59.61</v>
      </c>
      <c r="F53" s="14">
        <v>6</v>
      </c>
      <c r="G53" s="13">
        <v>1</v>
      </c>
      <c r="J53" s="103" t="s">
        <v>92</v>
      </c>
    </row>
    <row r="56" spans="1:10" ht="15.75" x14ac:dyDescent="0.25">
      <c r="C56" s="188" t="s">
        <v>23</v>
      </c>
      <c r="D56" s="193"/>
      <c r="E56" s="30" t="s">
        <v>14</v>
      </c>
      <c r="F56" s="30" t="s">
        <v>14</v>
      </c>
      <c r="G56" s="30"/>
      <c r="H56" s="36"/>
    </row>
    <row r="57" spans="1:10" x14ac:dyDescent="0.25">
      <c r="C57" s="195" t="s">
        <v>96</v>
      </c>
      <c r="D57" s="195" t="s">
        <v>164</v>
      </c>
      <c r="E57" s="195" t="s">
        <v>4</v>
      </c>
      <c r="F57" s="195" t="s">
        <v>233</v>
      </c>
      <c r="G57" s="46" t="s">
        <v>232</v>
      </c>
      <c r="H57" s="46" t="s">
        <v>5</v>
      </c>
    </row>
    <row r="58" spans="1:10" ht="15.75" x14ac:dyDescent="0.25">
      <c r="A58">
        <v>83</v>
      </c>
      <c r="B58" t="s">
        <v>32</v>
      </c>
      <c r="C58" s="60" t="s">
        <v>57</v>
      </c>
      <c r="D58" s="57" t="s">
        <v>175</v>
      </c>
      <c r="E58" s="10">
        <v>25.49</v>
      </c>
      <c r="F58" s="228">
        <v>4</v>
      </c>
      <c r="G58" s="57">
        <v>1</v>
      </c>
      <c r="H58" s="11">
        <v>1.5</v>
      </c>
      <c r="J58" s="36" t="s">
        <v>68</v>
      </c>
    </row>
    <row r="59" spans="1:10" ht="15.75" x14ac:dyDescent="0.25">
      <c r="A59">
        <v>78</v>
      </c>
      <c r="B59" t="s">
        <v>32</v>
      </c>
      <c r="C59" s="76" t="s">
        <v>66</v>
      </c>
      <c r="D59" s="79" t="s">
        <v>176</v>
      </c>
      <c r="E59" s="6">
        <v>23.67</v>
      </c>
      <c r="F59" s="229">
        <v>1</v>
      </c>
      <c r="G59" s="79">
        <v>1</v>
      </c>
      <c r="H59" s="7">
        <v>2.5</v>
      </c>
      <c r="J59" s="38" t="s">
        <v>64</v>
      </c>
    </row>
    <row r="60" spans="1:10" ht="15.75" x14ac:dyDescent="0.25">
      <c r="A60">
        <v>57</v>
      </c>
      <c r="B60" t="s">
        <v>32</v>
      </c>
      <c r="C60" s="77" t="s">
        <v>67</v>
      </c>
      <c r="D60" s="79" t="s">
        <v>176</v>
      </c>
      <c r="E60" s="15">
        <v>25.25</v>
      </c>
      <c r="F60" s="229">
        <v>3</v>
      </c>
      <c r="G60" s="14">
        <v>2</v>
      </c>
      <c r="H60" s="13">
        <v>1.4</v>
      </c>
      <c r="J60" s="44" t="s">
        <v>65</v>
      </c>
    </row>
    <row r="61" spans="1:10" ht="15.75" x14ac:dyDescent="0.25">
      <c r="A61">
        <v>84</v>
      </c>
      <c r="B61" t="s">
        <v>32</v>
      </c>
      <c r="C61" s="60" t="s">
        <v>35</v>
      </c>
      <c r="D61" s="57" t="s">
        <v>178</v>
      </c>
      <c r="E61" s="10">
        <v>26.04</v>
      </c>
      <c r="F61" s="229">
        <v>5</v>
      </c>
      <c r="G61" s="57">
        <v>1</v>
      </c>
      <c r="H61" s="11">
        <v>1.5</v>
      </c>
      <c r="J61" s="36" t="s">
        <v>68</v>
      </c>
    </row>
    <row r="62" spans="1:10" ht="15.75" x14ac:dyDescent="0.25">
      <c r="A62">
        <v>98</v>
      </c>
      <c r="B62" t="s">
        <v>8</v>
      </c>
      <c r="C62" s="60" t="s">
        <v>41</v>
      </c>
      <c r="D62" s="57" t="s">
        <v>177</v>
      </c>
      <c r="E62" s="10">
        <v>24.03</v>
      </c>
      <c r="F62" s="229">
        <v>2</v>
      </c>
      <c r="G62" s="57">
        <v>1</v>
      </c>
      <c r="H62" s="11">
        <v>1.5</v>
      </c>
      <c r="J62" s="36" t="s">
        <v>68</v>
      </c>
    </row>
    <row r="63" spans="1:10" ht="15.75" x14ac:dyDescent="0.25">
      <c r="A63">
        <v>100</v>
      </c>
      <c r="B63" t="s">
        <v>8</v>
      </c>
      <c r="C63" s="55" t="s">
        <v>7</v>
      </c>
      <c r="D63" s="57" t="s">
        <v>179</v>
      </c>
      <c r="E63" s="10">
        <v>27.68</v>
      </c>
      <c r="F63" s="16">
        <v>6</v>
      </c>
      <c r="G63" s="57">
        <v>1</v>
      </c>
      <c r="H63" s="11">
        <v>1.5</v>
      </c>
      <c r="J63" s="36" t="s">
        <v>68</v>
      </c>
    </row>
    <row r="64" spans="1:10" ht="15.75" x14ac:dyDescent="0.25">
      <c r="A64">
        <v>74</v>
      </c>
      <c r="B64" t="s">
        <v>32</v>
      </c>
      <c r="C64" s="59" t="s">
        <v>31</v>
      </c>
      <c r="D64" s="14" t="s">
        <v>180</v>
      </c>
      <c r="E64" s="15">
        <v>28.19</v>
      </c>
      <c r="F64" s="15">
        <v>7</v>
      </c>
      <c r="G64" s="14">
        <v>1</v>
      </c>
      <c r="H64" s="13">
        <v>1.5</v>
      </c>
      <c r="J64" s="36" t="s">
        <v>68</v>
      </c>
    </row>
    <row r="67" spans="1:10" ht="15.75" x14ac:dyDescent="0.25">
      <c r="C67" s="188" t="s">
        <v>19</v>
      </c>
      <c r="D67" s="193"/>
      <c r="E67" s="30" t="s">
        <v>14</v>
      </c>
      <c r="F67" s="30" t="s">
        <v>14</v>
      </c>
      <c r="G67" s="31"/>
    </row>
    <row r="68" spans="1:10" x14ac:dyDescent="0.25">
      <c r="C68" s="195" t="s">
        <v>96</v>
      </c>
      <c r="D68" s="195" t="s">
        <v>164</v>
      </c>
      <c r="E68" s="195" t="s">
        <v>4</v>
      </c>
      <c r="F68" s="195" t="s">
        <v>233</v>
      </c>
      <c r="G68" s="46" t="s">
        <v>232</v>
      </c>
      <c r="H68" s="28" t="s">
        <v>5</v>
      </c>
    </row>
    <row r="69" spans="1:10" ht="15.75" x14ac:dyDescent="0.25">
      <c r="A69">
        <v>84</v>
      </c>
      <c r="B69" t="s">
        <v>32</v>
      </c>
      <c r="C69" s="60" t="s">
        <v>35</v>
      </c>
      <c r="D69" s="57" t="s">
        <v>178</v>
      </c>
      <c r="E69" s="10" t="s">
        <v>360</v>
      </c>
      <c r="F69" s="229">
        <v>2</v>
      </c>
      <c r="G69" s="57">
        <v>1</v>
      </c>
      <c r="H69" s="11">
        <v>1.5</v>
      </c>
      <c r="J69" s="194" t="s">
        <v>68</v>
      </c>
    </row>
    <row r="70" spans="1:10" ht="15.75" x14ac:dyDescent="0.25">
      <c r="A70">
        <v>98</v>
      </c>
      <c r="B70" t="s">
        <v>8</v>
      </c>
      <c r="C70" s="60" t="s">
        <v>41</v>
      </c>
      <c r="D70" s="57" t="s">
        <v>177</v>
      </c>
      <c r="E70" s="10" t="s">
        <v>359</v>
      </c>
      <c r="F70" s="229">
        <v>1</v>
      </c>
      <c r="G70" s="57">
        <v>1</v>
      </c>
      <c r="H70" s="11">
        <v>1.5</v>
      </c>
      <c r="J70" s="194" t="s">
        <v>68</v>
      </c>
    </row>
    <row r="71" spans="1:10" ht="15.75" x14ac:dyDescent="0.25">
      <c r="A71">
        <v>100</v>
      </c>
      <c r="B71" t="s">
        <v>8</v>
      </c>
      <c r="C71" s="55" t="s">
        <v>7</v>
      </c>
      <c r="D71" s="57" t="s">
        <v>179</v>
      </c>
      <c r="E71" s="10" t="s">
        <v>361</v>
      </c>
      <c r="F71" s="16">
        <v>3</v>
      </c>
      <c r="G71" s="57">
        <v>1</v>
      </c>
      <c r="H71" s="11">
        <v>1.5</v>
      </c>
      <c r="J71" s="194" t="s">
        <v>68</v>
      </c>
    </row>
  </sheetData>
  <pageMargins left="0.7" right="0.7" top="0.75" bottom="0.75" header="0.3" footer="0.3"/>
  <pageSetup scale="6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workbookViewId="0"/>
  </sheetViews>
  <sheetFormatPr defaultRowHeight="15" x14ac:dyDescent="0.25"/>
  <cols>
    <col min="3" max="3" width="27.28515625" customWidth="1"/>
    <col min="4" max="4" width="14.140625" customWidth="1"/>
    <col min="5" max="5" width="13.85546875" customWidth="1"/>
    <col min="6" max="6" width="15.140625" customWidth="1"/>
    <col min="7" max="7" width="14.7109375" customWidth="1"/>
    <col min="8" max="8" width="15.28515625" customWidth="1"/>
    <col min="9" max="9" width="6.85546875" customWidth="1"/>
    <col min="10" max="10" width="21.5703125" customWidth="1"/>
    <col min="11" max="11" width="17.7109375" customWidth="1"/>
  </cols>
  <sheetData>
    <row r="1" spans="1:10" x14ac:dyDescent="0.25">
      <c r="C1" s="196" t="s">
        <v>191</v>
      </c>
    </row>
    <row r="3" spans="1:10" ht="15.75" x14ac:dyDescent="0.25">
      <c r="A3" t="s">
        <v>252</v>
      </c>
      <c r="B3" t="s">
        <v>251</v>
      </c>
      <c r="C3" s="230" t="s">
        <v>192</v>
      </c>
      <c r="D3" s="231"/>
      <c r="E3" s="70" t="s">
        <v>14</v>
      </c>
      <c r="F3" s="70" t="s">
        <v>14</v>
      </c>
      <c r="G3" s="94"/>
    </row>
    <row r="4" spans="1:10" x14ac:dyDescent="0.25">
      <c r="C4" s="29" t="s">
        <v>96</v>
      </c>
      <c r="D4" s="30" t="s">
        <v>164</v>
      </c>
      <c r="E4" s="30" t="s">
        <v>4</v>
      </c>
      <c r="F4" s="30" t="s">
        <v>233</v>
      </c>
      <c r="G4" s="30" t="s">
        <v>232</v>
      </c>
      <c r="H4" s="31" t="s">
        <v>5</v>
      </c>
    </row>
    <row r="5" spans="1:10" ht="15.75" x14ac:dyDescent="0.25">
      <c r="A5">
        <v>94</v>
      </c>
      <c r="B5" t="s">
        <v>32</v>
      </c>
      <c r="C5" s="189" t="s">
        <v>147</v>
      </c>
      <c r="D5" s="78" t="s">
        <v>279</v>
      </c>
      <c r="E5" s="57" t="s">
        <v>379</v>
      </c>
      <c r="F5" s="80">
        <v>2</v>
      </c>
      <c r="G5" s="57">
        <v>1</v>
      </c>
      <c r="H5" s="57">
        <v>2.5</v>
      </c>
      <c r="J5" s="101" t="s">
        <v>64</v>
      </c>
    </row>
    <row r="6" spans="1:10" ht="15.75" x14ac:dyDescent="0.25">
      <c r="A6">
        <v>93</v>
      </c>
      <c r="B6" t="s">
        <v>32</v>
      </c>
      <c r="C6" s="187" t="s">
        <v>148</v>
      </c>
      <c r="D6" s="78" t="s">
        <v>279</v>
      </c>
      <c r="E6" s="57" t="s">
        <v>380</v>
      </c>
      <c r="F6" s="80">
        <v>3</v>
      </c>
      <c r="G6" s="57">
        <v>2</v>
      </c>
      <c r="H6" s="57">
        <v>1.4</v>
      </c>
      <c r="J6" s="103" t="s">
        <v>65</v>
      </c>
    </row>
    <row r="7" spans="1:10" ht="15.75" x14ac:dyDescent="0.25">
      <c r="A7">
        <v>95</v>
      </c>
      <c r="B7" t="s">
        <v>32</v>
      </c>
      <c r="C7" s="165" t="s">
        <v>125</v>
      </c>
      <c r="D7" s="77" t="s">
        <v>280</v>
      </c>
      <c r="E7" s="15" t="s">
        <v>378</v>
      </c>
      <c r="F7" s="14">
        <v>1</v>
      </c>
      <c r="G7" s="13">
        <v>1</v>
      </c>
      <c r="H7" s="13">
        <v>1.5</v>
      </c>
      <c r="J7" s="194" t="s">
        <v>68</v>
      </c>
    </row>
    <row r="9" spans="1:10" ht="15.75" x14ac:dyDescent="0.25">
      <c r="C9" s="188" t="s">
        <v>19</v>
      </c>
      <c r="D9" s="193"/>
      <c r="E9" s="30" t="s">
        <v>14</v>
      </c>
      <c r="F9" s="30" t="s">
        <v>14</v>
      </c>
      <c r="G9" s="31"/>
    </row>
    <row r="10" spans="1:10" x14ac:dyDescent="0.25">
      <c r="C10" s="195" t="s">
        <v>96</v>
      </c>
      <c r="D10" s="195" t="s">
        <v>164</v>
      </c>
      <c r="E10" s="195" t="s">
        <v>4</v>
      </c>
      <c r="F10" s="195" t="s">
        <v>233</v>
      </c>
      <c r="G10" s="46" t="s">
        <v>232</v>
      </c>
      <c r="H10" s="28" t="s">
        <v>5</v>
      </c>
    </row>
    <row r="11" spans="1:10" ht="15.75" x14ac:dyDescent="0.25">
      <c r="A11">
        <v>83</v>
      </c>
      <c r="B11" t="s">
        <v>32</v>
      </c>
      <c r="C11" s="60" t="s">
        <v>57</v>
      </c>
      <c r="D11" s="57" t="s">
        <v>175</v>
      </c>
      <c r="E11" s="10" t="s">
        <v>390</v>
      </c>
      <c r="F11" s="223">
        <v>2</v>
      </c>
      <c r="G11" s="57">
        <v>1</v>
      </c>
      <c r="H11" s="11">
        <v>2.5</v>
      </c>
      <c r="J11" s="194" t="s">
        <v>68</v>
      </c>
    </row>
    <row r="12" spans="1:10" ht="15.75" x14ac:dyDescent="0.25">
      <c r="A12">
        <v>78</v>
      </c>
      <c r="B12" t="s">
        <v>32</v>
      </c>
      <c r="C12" s="76" t="s">
        <v>66</v>
      </c>
      <c r="D12" s="79" t="s">
        <v>176</v>
      </c>
      <c r="E12" s="6" t="s">
        <v>389</v>
      </c>
      <c r="F12" s="224">
        <v>1</v>
      </c>
      <c r="G12" s="57">
        <v>2</v>
      </c>
      <c r="H12" s="57">
        <v>1.4</v>
      </c>
      <c r="J12" s="101" t="s">
        <v>64</v>
      </c>
    </row>
    <row r="13" spans="1:10" ht="15.75" x14ac:dyDescent="0.25">
      <c r="A13">
        <v>57</v>
      </c>
      <c r="B13" t="s">
        <v>32</v>
      </c>
      <c r="C13" s="77" t="s">
        <v>67</v>
      </c>
      <c r="D13" s="79" t="s">
        <v>176</v>
      </c>
      <c r="E13" s="15" t="s">
        <v>391</v>
      </c>
      <c r="F13" s="225">
        <v>3</v>
      </c>
      <c r="G13" s="57">
        <v>1</v>
      </c>
      <c r="H13" s="57">
        <v>1.5</v>
      </c>
      <c r="J13" s="103" t="s">
        <v>65</v>
      </c>
    </row>
    <row r="15" spans="1:10" ht="15.75" x14ac:dyDescent="0.25">
      <c r="C15" s="297" t="s">
        <v>495</v>
      </c>
    </row>
    <row r="16" spans="1:10" ht="15.75" x14ac:dyDescent="0.25">
      <c r="C16" s="188" t="s">
        <v>494</v>
      </c>
      <c r="D16" s="193"/>
      <c r="E16" s="193"/>
      <c r="F16" s="30" t="s">
        <v>14</v>
      </c>
      <c r="G16" s="30" t="s">
        <v>14</v>
      </c>
      <c r="H16" s="31"/>
    </row>
    <row r="17" spans="1:10" x14ac:dyDescent="0.25">
      <c r="C17" s="158" t="s">
        <v>96</v>
      </c>
      <c r="D17" s="158" t="s">
        <v>187</v>
      </c>
      <c r="E17" s="158" t="s">
        <v>193</v>
      </c>
      <c r="F17" s="158" t="s">
        <v>4</v>
      </c>
      <c r="G17" s="158" t="s">
        <v>6</v>
      </c>
      <c r="H17" s="94" t="s">
        <v>5</v>
      </c>
    </row>
    <row r="18" spans="1:10" ht="15.75" x14ac:dyDescent="0.25">
      <c r="A18">
        <v>97</v>
      </c>
      <c r="B18" t="s">
        <v>8</v>
      </c>
      <c r="C18" s="76" t="s">
        <v>141</v>
      </c>
      <c r="D18" s="60" t="s">
        <v>331</v>
      </c>
      <c r="E18" s="60" t="s">
        <v>14</v>
      </c>
      <c r="F18" s="57"/>
      <c r="G18" s="57"/>
      <c r="H18" s="57"/>
      <c r="J18" s="101" t="s">
        <v>157</v>
      </c>
    </row>
    <row r="19" spans="1:10" ht="15.75" x14ac:dyDescent="0.25">
      <c r="A19">
        <v>85</v>
      </c>
      <c r="B19" t="s">
        <v>8</v>
      </c>
      <c r="C19" s="78" t="s">
        <v>136</v>
      </c>
      <c r="D19" s="60" t="s">
        <v>331</v>
      </c>
      <c r="E19" s="60" t="s">
        <v>14</v>
      </c>
      <c r="F19" s="57"/>
      <c r="G19" s="57"/>
      <c r="H19" s="57"/>
      <c r="J19" s="102" t="s">
        <v>158</v>
      </c>
    </row>
    <row r="20" spans="1:10" ht="15.75" x14ac:dyDescent="0.25">
      <c r="A20">
        <v>88</v>
      </c>
      <c r="B20" t="s">
        <v>32</v>
      </c>
      <c r="C20" s="78" t="s">
        <v>118</v>
      </c>
      <c r="D20" s="246" t="s">
        <v>331</v>
      </c>
      <c r="E20" s="246" t="s">
        <v>14</v>
      </c>
      <c r="F20" s="57"/>
      <c r="G20" s="57"/>
      <c r="H20" s="57"/>
      <c r="J20" s="102" t="s">
        <v>159</v>
      </c>
    </row>
    <row r="21" spans="1:10" ht="15.75" x14ac:dyDescent="0.25">
      <c r="A21">
        <v>81</v>
      </c>
      <c r="B21" t="s">
        <v>32</v>
      </c>
      <c r="C21" s="78" t="s">
        <v>121</v>
      </c>
      <c r="D21" s="165" t="s">
        <v>331</v>
      </c>
      <c r="E21" s="165"/>
      <c r="F21" s="57"/>
      <c r="G21" s="57"/>
      <c r="H21" s="57"/>
      <c r="J21" s="102" t="s">
        <v>160</v>
      </c>
    </row>
    <row r="22" spans="1:10" ht="15.75" x14ac:dyDescent="0.25">
      <c r="A22">
        <v>92</v>
      </c>
      <c r="B22" t="s">
        <v>8</v>
      </c>
      <c r="C22" s="78" t="s">
        <v>122</v>
      </c>
      <c r="D22" s="165" t="s">
        <v>331</v>
      </c>
      <c r="E22" s="165"/>
      <c r="F22" s="57"/>
      <c r="G22" s="57"/>
      <c r="H22" s="57"/>
      <c r="J22" s="102" t="s">
        <v>161</v>
      </c>
    </row>
    <row r="23" spans="1:10" ht="15.75" x14ac:dyDescent="0.25">
      <c r="A23">
        <v>76</v>
      </c>
      <c r="B23" t="s">
        <v>85</v>
      </c>
      <c r="C23" s="78" t="s">
        <v>82</v>
      </c>
      <c r="D23" s="57" t="s">
        <v>331</v>
      </c>
      <c r="E23" s="57" t="s">
        <v>14</v>
      </c>
      <c r="F23" s="57"/>
      <c r="G23" s="57"/>
      <c r="H23" s="57"/>
      <c r="J23" s="102" t="s">
        <v>156</v>
      </c>
    </row>
    <row r="24" spans="1:10" ht="15.75" x14ac:dyDescent="0.25">
      <c r="A24">
        <v>53</v>
      </c>
      <c r="B24" t="s">
        <v>8</v>
      </c>
      <c r="C24" s="78" t="s">
        <v>83</v>
      </c>
      <c r="D24" s="57" t="s">
        <v>331</v>
      </c>
      <c r="E24" s="57"/>
      <c r="F24" s="57"/>
      <c r="G24" s="57"/>
      <c r="H24" s="57"/>
      <c r="J24" s="102" t="s">
        <v>155</v>
      </c>
    </row>
    <row r="25" spans="1:10" ht="15.75" x14ac:dyDescent="0.25">
      <c r="A25">
        <v>9</v>
      </c>
      <c r="B25" t="s">
        <v>32</v>
      </c>
      <c r="C25" s="95" t="s">
        <v>84</v>
      </c>
      <c r="D25" s="57" t="s">
        <v>331</v>
      </c>
      <c r="E25" s="57"/>
      <c r="F25" s="57"/>
      <c r="G25" s="57"/>
      <c r="H25" s="57"/>
      <c r="J25" s="103" t="s">
        <v>154</v>
      </c>
    </row>
    <row r="27" spans="1:10" ht="15.75" x14ac:dyDescent="0.25">
      <c r="C27" s="298" t="s">
        <v>496</v>
      </c>
    </row>
    <row r="28" spans="1:10" ht="15.75" x14ac:dyDescent="0.25">
      <c r="C28" s="188" t="s">
        <v>163</v>
      </c>
      <c r="D28" s="193"/>
      <c r="E28" s="188"/>
      <c r="F28" s="30" t="s">
        <v>14</v>
      </c>
      <c r="G28" s="30" t="s">
        <v>14</v>
      </c>
      <c r="H28" s="31"/>
    </row>
    <row r="29" spans="1:10" x14ac:dyDescent="0.25">
      <c r="C29" s="158" t="s">
        <v>96</v>
      </c>
      <c r="D29" s="33" t="s">
        <v>187</v>
      </c>
      <c r="E29" s="158" t="s">
        <v>193</v>
      </c>
      <c r="F29" s="158" t="s">
        <v>4</v>
      </c>
      <c r="G29" s="158" t="s">
        <v>6</v>
      </c>
      <c r="H29" s="94" t="s">
        <v>5</v>
      </c>
    </row>
    <row r="30" spans="1:10" ht="15.75" x14ac:dyDescent="0.25">
      <c r="A30">
        <v>73</v>
      </c>
      <c r="B30" t="s">
        <v>32</v>
      </c>
      <c r="C30" s="243" t="s">
        <v>245</v>
      </c>
      <c r="D30" s="60" t="s">
        <v>331</v>
      </c>
      <c r="E30" s="60" t="s">
        <v>14</v>
      </c>
      <c r="F30" s="57"/>
      <c r="G30" s="57"/>
      <c r="H30" s="57"/>
      <c r="J30" s="101" t="s">
        <v>258</v>
      </c>
    </row>
    <row r="31" spans="1:10" ht="15.75" x14ac:dyDescent="0.25">
      <c r="A31">
        <v>91</v>
      </c>
      <c r="B31" t="s">
        <v>8</v>
      </c>
      <c r="C31" s="149" t="s">
        <v>137</v>
      </c>
      <c r="D31" s="60" t="s">
        <v>331</v>
      </c>
      <c r="E31" s="60"/>
      <c r="F31" s="57"/>
      <c r="G31" s="57"/>
      <c r="H31" s="57"/>
      <c r="J31" s="102" t="s">
        <v>235</v>
      </c>
    </row>
    <row r="32" spans="1:10" ht="15.75" x14ac:dyDescent="0.25">
      <c r="A32">
        <v>79</v>
      </c>
      <c r="B32" t="s">
        <v>8</v>
      </c>
      <c r="C32" s="149" t="s">
        <v>138</v>
      </c>
      <c r="D32" s="60" t="s">
        <v>331</v>
      </c>
      <c r="E32" s="60"/>
      <c r="F32" s="57"/>
      <c r="G32" s="57"/>
      <c r="H32" s="57"/>
      <c r="J32" s="102" t="s">
        <v>236</v>
      </c>
    </row>
    <row r="33" spans="1:10" x14ac:dyDescent="0.25">
      <c r="A33">
        <v>92</v>
      </c>
      <c r="B33" t="s">
        <v>32</v>
      </c>
      <c r="C33" s="149" t="s">
        <v>139</v>
      </c>
      <c r="D33" s="165" t="s">
        <v>331</v>
      </c>
      <c r="E33" s="165"/>
      <c r="F33" s="57"/>
      <c r="G33" s="57"/>
      <c r="H33" s="57"/>
      <c r="J33" s="102" t="s">
        <v>237</v>
      </c>
    </row>
    <row r="34" spans="1:10" x14ac:dyDescent="0.25">
      <c r="A34">
        <v>69</v>
      </c>
      <c r="B34" t="s">
        <v>32</v>
      </c>
      <c r="C34" s="149" t="s">
        <v>111</v>
      </c>
      <c r="D34" s="165" t="s">
        <v>331</v>
      </c>
      <c r="E34" s="165" t="s">
        <v>14</v>
      </c>
      <c r="F34" s="57"/>
      <c r="G34" s="57"/>
      <c r="H34" s="57"/>
      <c r="J34" s="102" t="s">
        <v>238</v>
      </c>
    </row>
    <row r="35" spans="1:10" ht="15.75" x14ac:dyDescent="0.25">
      <c r="A35">
        <v>99</v>
      </c>
      <c r="B35" t="s">
        <v>32</v>
      </c>
      <c r="C35" s="149" t="s">
        <v>123</v>
      </c>
      <c r="D35" s="246" t="s">
        <v>331</v>
      </c>
      <c r="E35" s="165"/>
      <c r="F35" s="57"/>
      <c r="G35" s="57"/>
      <c r="H35" s="57"/>
      <c r="J35" s="102" t="s">
        <v>239</v>
      </c>
    </row>
    <row r="36" spans="1:10" ht="15.75" x14ac:dyDescent="0.25">
      <c r="A36">
        <v>76</v>
      </c>
      <c r="B36" t="s">
        <v>32</v>
      </c>
      <c r="C36" s="149" t="s">
        <v>124</v>
      </c>
      <c r="D36" s="246" t="s">
        <v>331</v>
      </c>
      <c r="E36" s="165"/>
      <c r="F36" s="57"/>
      <c r="G36" s="57"/>
      <c r="H36" s="57"/>
      <c r="J36" s="102" t="s">
        <v>240</v>
      </c>
    </row>
    <row r="37" spans="1:10" ht="15.75" x14ac:dyDescent="0.25">
      <c r="A37">
        <v>75</v>
      </c>
      <c r="B37" t="s">
        <v>32</v>
      </c>
      <c r="C37" s="149" t="s">
        <v>126</v>
      </c>
      <c r="D37" s="246" t="s">
        <v>331</v>
      </c>
      <c r="E37" s="165"/>
      <c r="F37" s="57"/>
      <c r="G37" s="57"/>
      <c r="H37" s="57"/>
      <c r="J37" s="102" t="s">
        <v>267</v>
      </c>
    </row>
    <row r="38" spans="1:10" ht="15.75" x14ac:dyDescent="0.25">
      <c r="A38">
        <v>82</v>
      </c>
      <c r="B38" t="s">
        <v>32</v>
      </c>
      <c r="C38" s="149" t="s">
        <v>128</v>
      </c>
      <c r="D38" s="246" t="s">
        <v>331</v>
      </c>
      <c r="E38" s="165"/>
      <c r="F38" s="57"/>
      <c r="G38" s="57"/>
      <c r="H38" s="57"/>
      <c r="J38" s="102" t="s">
        <v>266</v>
      </c>
    </row>
    <row r="39" spans="1:10" ht="15.75" x14ac:dyDescent="0.25">
      <c r="A39">
        <v>80</v>
      </c>
      <c r="B39" t="s">
        <v>32</v>
      </c>
      <c r="C39" s="149" t="s">
        <v>127</v>
      </c>
      <c r="D39" s="246" t="s">
        <v>331</v>
      </c>
      <c r="E39" s="57"/>
      <c r="F39" s="57"/>
      <c r="G39" s="57"/>
      <c r="H39" s="57"/>
      <c r="J39" s="102" t="s">
        <v>265</v>
      </c>
    </row>
    <row r="40" spans="1:10" ht="15.75" x14ac:dyDescent="0.25">
      <c r="A40">
        <v>97</v>
      </c>
      <c r="B40" t="s">
        <v>85</v>
      </c>
      <c r="C40" s="78" t="s">
        <v>97</v>
      </c>
      <c r="D40" s="246" t="s">
        <v>331</v>
      </c>
      <c r="E40" s="57" t="s">
        <v>14</v>
      </c>
      <c r="F40" s="57"/>
      <c r="G40" s="57"/>
      <c r="H40" s="57"/>
      <c r="J40" s="102" t="s">
        <v>264</v>
      </c>
    </row>
    <row r="41" spans="1:10" ht="15.75" x14ac:dyDescent="0.25">
      <c r="A41">
        <v>87</v>
      </c>
      <c r="B41" t="s">
        <v>32</v>
      </c>
      <c r="C41" s="78" t="s">
        <v>98</v>
      </c>
      <c r="D41" s="246" t="s">
        <v>331</v>
      </c>
      <c r="E41" s="57"/>
      <c r="F41" s="57"/>
      <c r="G41" s="57"/>
      <c r="H41" s="57"/>
      <c r="J41" s="102" t="s">
        <v>263</v>
      </c>
    </row>
    <row r="42" spans="1:10" ht="15.75" x14ac:dyDescent="0.25">
      <c r="A42">
        <v>96</v>
      </c>
      <c r="B42" t="s">
        <v>32</v>
      </c>
      <c r="C42" s="78" t="s">
        <v>99</v>
      </c>
      <c r="D42" s="246" t="s">
        <v>331</v>
      </c>
      <c r="E42" s="57"/>
      <c r="F42" s="57"/>
      <c r="G42" s="57"/>
      <c r="H42" s="57"/>
      <c r="J42" s="102" t="s">
        <v>262</v>
      </c>
    </row>
    <row r="43" spans="1:10" ht="15.75" x14ac:dyDescent="0.25">
      <c r="A43">
        <v>77</v>
      </c>
      <c r="B43" t="s">
        <v>8</v>
      </c>
      <c r="C43" s="78" t="s">
        <v>100</v>
      </c>
      <c r="D43" s="246" t="s">
        <v>331</v>
      </c>
      <c r="E43" s="57"/>
      <c r="F43" s="57"/>
      <c r="G43" s="57"/>
      <c r="H43" s="57"/>
      <c r="J43" s="102" t="s">
        <v>261</v>
      </c>
    </row>
    <row r="44" spans="1:10" ht="15.75" x14ac:dyDescent="0.25">
      <c r="A44">
        <v>86</v>
      </c>
      <c r="B44" t="s">
        <v>32</v>
      </c>
      <c r="C44" s="78" t="s">
        <v>101</v>
      </c>
      <c r="D44" s="246" t="s">
        <v>331</v>
      </c>
      <c r="E44" s="57"/>
      <c r="F44" s="57"/>
      <c r="G44" s="57"/>
      <c r="H44" s="57"/>
      <c r="J44" s="102" t="s">
        <v>260</v>
      </c>
    </row>
    <row r="45" spans="1:10" ht="15.75" x14ac:dyDescent="0.25">
      <c r="A45">
        <v>89</v>
      </c>
      <c r="B45" t="s">
        <v>32</v>
      </c>
      <c r="C45" s="95" t="s">
        <v>102</v>
      </c>
      <c r="D45" s="246" t="s">
        <v>331</v>
      </c>
      <c r="E45" s="57"/>
      <c r="F45" s="57"/>
      <c r="G45" s="57"/>
      <c r="H45" s="57"/>
      <c r="J45" s="103" t="s">
        <v>259</v>
      </c>
    </row>
  </sheetData>
  <pageMargins left="0.7" right="0.7" top="0.75" bottom="0.75" header="0.3" footer="0.3"/>
  <pageSetup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7"/>
  <sheetViews>
    <sheetView workbookViewId="0">
      <selection activeCell="A2" sqref="A2"/>
    </sheetView>
  </sheetViews>
  <sheetFormatPr defaultRowHeight="15" x14ac:dyDescent="0.25"/>
  <cols>
    <col min="1" max="1" width="21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3" ht="15.75" x14ac:dyDescent="0.25">
      <c r="A1" s="5" t="s">
        <v>243</v>
      </c>
    </row>
    <row r="2" spans="1:13" ht="15.75" x14ac:dyDescent="0.25">
      <c r="A2" s="5"/>
    </row>
    <row r="4" spans="1:13" x14ac:dyDescent="0.25">
      <c r="A4" s="32" t="s">
        <v>24</v>
      </c>
      <c r="B4" s="37"/>
      <c r="C4" s="38"/>
    </row>
    <row r="5" spans="1:13" x14ac:dyDescent="0.25">
      <c r="A5" s="39"/>
      <c r="B5" s="40"/>
      <c r="C5" s="41"/>
    </row>
    <row r="6" spans="1:13" x14ac:dyDescent="0.25">
      <c r="A6" s="39" t="s">
        <v>64</v>
      </c>
      <c r="B6" s="40"/>
      <c r="C6" s="41"/>
    </row>
    <row r="7" spans="1:13" x14ac:dyDescent="0.25">
      <c r="A7" s="39" t="s">
        <v>65</v>
      </c>
      <c r="B7" s="40"/>
      <c r="C7" s="41"/>
    </row>
    <row r="8" spans="1:13" x14ac:dyDescent="0.25">
      <c r="A8" s="42" t="s">
        <v>14</v>
      </c>
      <c r="B8" s="43"/>
      <c r="C8" s="44"/>
    </row>
    <row r="11" spans="1:13" ht="15.75" x14ac:dyDescent="0.25">
      <c r="A11" s="27" t="s">
        <v>16</v>
      </c>
      <c r="B11" s="28" t="s">
        <v>14</v>
      </c>
      <c r="C11" s="29"/>
      <c r="D11" s="30" t="s">
        <v>12</v>
      </c>
      <c r="E11" s="31"/>
      <c r="F11" s="29"/>
      <c r="G11" s="30" t="s">
        <v>22</v>
      </c>
      <c r="H11" s="31"/>
      <c r="I11" s="29"/>
      <c r="J11" s="30" t="s">
        <v>19</v>
      </c>
      <c r="K11" s="31"/>
      <c r="L11" s="48" t="s">
        <v>29</v>
      </c>
      <c r="M11" s="48" t="s">
        <v>28</v>
      </c>
    </row>
    <row r="12" spans="1:13" x14ac:dyDescent="0.25">
      <c r="A12" s="28" t="s">
        <v>96</v>
      </c>
      <c r="B12" s="28" t="s">
        <v>15</v>
      </c>
      <c r="C12" s="29" t="s">
        <v>4</v>
      </c>
      <c r="D12" s="30" t="s">
        <v>6</v>
      </c>
      <c r="E12" s="31" t="s">
        <v>5</v>
      </c>
      <c r="F12" s="29" t="s">
        <v>4</v>
      </c>
      <c r="G12" s="30" t="s">
        <v>6</v>
      </c>
      <c r="H12" s="31" t="s">
        <v>5</v>
      </c>
      <c r="I12" s="29" t="s">
        <v>4</v>
      </c>
      <c r="J12" s="30" t="s">
        <v>6</v>
      </c>
      <c r="K12" s="31" t="s">
        <v>5</v>
      </c>
      <c r="L12" s="49" t="s">
        <v>16</v>
      </c>
      <c r="M12" s="50" t="s">
        <v>16</v>
      </c>
    </row>
    <row r="13" spans="1:13" ht="15.75" x14ac:dyDescent="0.25">
      <c r="A13" s="76" t="s">
        <v>147</v>
      </c>
      <c r="B13" s="81" t="s">
        <v>32</v>
      </c>
      <c r="C13" s="79">
        <v>35.08</v>
      </c>
      <c r="D13" s="79">
        <v>1</v>
      </c>
      <c r="E13" s="7">
        <v>2.5</v>
      </c>
      <c r="F13" s="6">
        <v>58.43</v>
      </c>
      <c r="G13" s="8">
        <v>1</v>
      </c>
      <c r="H13" s="7">
        <v>2.5</v>
      </c>
      <c r="I13" s="7" t="s">
        <v>247</v>
      </c>
      <c r="J13" s="7">
        <v>1</v>
      </c>
      <c r="K13" s="79">
        <v>2.5</v>
      </c>
      <c r="L13" s="79">
        <f>E13+H13+K13</f>
        <v>7.5</v>
      </c>
      <c r="M13" s="7">
        <v>1</v>
      </c>
    </row>
    <row r="14" spans="1:13" ht="15.75" x14ac:dyDescent="0.25">
      <c r="A14" s="77" t="s">
        <v>148</v>
      </c>
      <c r="B14" s="56" t="s">
        <v>32</v>
      </c>
      <c r="C14" s="14">
        <v>37.29</v>
      </c>
      <c r="D14" s="14">
        <v>2</v>
      </c>
      <c r="E14" s="13">
        <v>1.4</v>
      </c>
      <c r="F14" s="15" t="s">
        <v>358</v>
      </c>
      <c r="G14" s="12">
        <v>2</v>
      </c>
      <c r="H14" s="13">
        <v>1.4</v>
      </c>
      <c r="I14" s="13" t="s">
        <v>248</v>
      </c>
      <c r="J14" s="13">
        <v>2</v>
      </c>
      <c r="K14" s="14">
        <v>1.4</v>
      </c>
      <c r="L14" s="14">
        <f>E14+H14+K14</f>
        <v>4.1999999999999993</v>
      </c>
      <c r="M14" s="13">
        <v>1</v>
      </c>
    </row>
    <row r="15" spans="1:13" ht="15.75" x14ac:dyDescent="0.25">
      <c r="A15" s="5"/>
    </row>
    <row r="16" spans="1:13" ht="15.75" x14ac:dyDescent="0.25">
      <c r="A16" s="5"/>
    </row>
    <row r="17" spans="1:11" ht="15.75" x14ac:dyDescent="0.25">
      <c r="A17" s="27" t="s">
        <v>18</v>
      </c>
      <c r="B17" s="28" t="s">
        <v>14</v>
      </c>
      <c r="C17" s="29"/>
      <c r="D17" s="30" t="s">
        <v>146</v>
      </c>
      <c r="E17" s="31"/>
      <c r="F17" s="29"/>
      <c r="G17" s="30" t="s">
        <v>34</v>
      </c>
      <c r="H17" s="31"/>
      <c r="I17" s="48" t="s">
        <v>29</v>
      </c>
      <c r="J17" s="48" t="s">
        <v>28</v>
      </c>
      <c r="K17" s="17"/>
    </row>
    <row r="18" spans="1:11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18</v>
      </c>
      <c r="J18" s="50" t="s">
        <v>18</v>
      </c>
      <c r="K18" s="9"/>
    </row>
    <row r="19" spans="1:11" ht="15.75" x14ac:dyDescent="0.25">
      <c r="A19" s="76" t="s">
        <v>147</v>
      </c>
      <c r="B19" s="81" t="s">
        <v>32</v>
      </c>
      <c r="C19" s="57" t="s">
        <v>379</v>
      </c>
      <c r="D19" s="79">
        <v>1</v>
      </c>
      <c r="E19" s="7">
        <v>2.5</v>
      </c>
      <c r="F19" s="57" t="s">
        <v>301</v>
      </c>
      <c r="G19" s="79">
        <v>1</v>
      </c>
      <c r="H19" s="7">
        <v>2.5</v>
      </c>
      <c r="I19" s="79">
        <f>E19+H19</f>
        <v>5</v>
      </c>
      <c r="J19" s="7"/>
    </row>
    <row r="20" spans="1:11" ht="15.75" x14ac:dyDescent="0.25">
      <c r="A20" s="77" t="s">
        <v>148</v>
      </c>
      <c r="B20" s="56" t="s">
        <v>32</v>
      </c>
      <c r="C20" s="57" t="s">
        <v>380</v>
      </c>
      <c r="D20" s="14">
        <v>2</v>
      </c>
      <c r="E20" s="13">
        <v>1.4</v>
      </c>
      <c r="F20" s="57" t="s">
        <v>302</v>
      </c>
      <c r="G20" s="80">
        <v>2</v>
      </c>
      <c r="H20" s="18">
        <v>1.4</v>
      </c>
      <c r="I20" s="14">
        <f>E20+H20</f>
        <v>2.8</v>
      </c>
      <c r="J20" s="13"/>
    </row>
    <row r="21" spans="1:11" x14ac:dyDescent="0.25">
      <c r="A21" s="22"/>
      <c r="B21" s="23"/>
    </row>
    <row r="22" spans="1:11" x14ac:dyDescent="0.25">
      <c r="A22" s="22"/>
      <c r="B22" s="23"/>
      <c r="C22" s="25"/>
      <c r="D22" s="26"/>
      <c r="E22" s="21"/>
      <c r="F22" s="2"/>
      <c r="G22" s="3"/>
      <c r="H22" s="1"/>
      <c r="I22" s="1"/>
      <c r="J22" s="3"/>
    </row>
    <row r="23" spans="1:11" ht="45" x14ac:dyDescent="0.25">
      <c r="A23" s="53" t="s">
        <v>96</v>
      </c>
      <c r="B23" s="54" t="s">
        <v>15</v>
      </c>
      <c r="C23" s="104" t="s">
        <v>25</v>
      </c>
      <c r="D23" s="104" t="s">
        <v>6</v>
      </c>
      <c r="E23" s="104" t="s">
        <v>26</v>
      </c>
      <c r="F23" s="104" t="s">
        <v>6</v>
      </c>
      <c r="G23" s="104" t="s">
        <v>27</v>
      </c>
      <c r="H23" s="104" t="s">
        <v>6</v>
      </c>
    </row>
    <row r="24" spans="1:11" ht="15.75" x14ac:dyDescent="0.25">
      <c r="A24" s="76" t="s">
        <v>147</v>
      </c>
      <c r="B24" s="127" t="s">
        <v>32</v>
      </c>
      <c r="C24" s="130">
        <f>L13</f>
        <v>7.5</v>
      </c>
      <c r="D24" s="79">
        <v>1</v>
      </c>
      <c r="E24" s="130">
        <f>I19</f>
        <v>5</v>
      </c>
      <c r="F24" s="130">
        <v>1</v>
      </c>
      <c r="G24" s="130">
        <f>C24+E24</f>
        <v>12.5</v>
      </c>
      <c r="H24" s="129">
        <v>1</v>
      </c>
    </row>
    <row r="25" spans="1:11" ht="15.75" x14ac:dyDescent="0.25">
      <c r="A25" s="77" t="s">
        <v>148</v>
      </c>
      <c r="B25" s="128" t="s">
        <v>32</v>
      </c>
      <c r="C25" s="130">
        <f>L14</f>
        <v>4.1999999999999993</v>
      </c>
      <c r="D25" s="14">
        <v>2</v>
      </c>
      <c r="E25" s="130">
        <f>I20</f>
        <v>2.8</v>
      </c>
      <c r="F25" s="15">
        <v>2</v>
      </c>
      <c r="G25" s="131">
        <f>C25+E25</f>
        <v>6.9999999999999991</v>
      </c>
      <c r="H25" s="14">
        <v>2</v>
      </c>
    </row>
    <row r="30" spans="1:11" x14ac:dyDescent="0.25">
      <c r="A30" s="32" t="s">
        <v>24</v>
      </c>
      <c r="B30" s="37"/>
      <c r="C30" s="38"/>
    </row>
    <row r="31" spans="1:11" x14ac:dyDescent="0.25">
      <c r="A31" s="39"/>
      <c r="B31" s="40"/>
      <c r="C31" s="41"/>
    </row>
    <row r="32" spans="1:11" x14ac:dyDescent="0.25">
      <c r="A32" s="39" t="s">
        <v>68</v>
      </c>
      <c r="B32" s="40"/>
      <c r="C32" s="41"/>
    </row>
    <row r="33" spans="1:13" x14ac:dyDescent="0.25">
      <c r="A33" s="42" t="s">
        <v>14</v>
      </c>
      <c r="B33" s="43"/>
      <c r="C33" s="44"/>
    </row>
    <row r="36" spans="1:13" ht="15.75" x14ac:dyDescent="0.25">
      <c r="A36" s="27" t="s">
        <v>16</v>
      </c>
      <c r="B36" s="28" t="s">
        <v>14</v>
      </c>
      <c r="C36" s="29"/>
      <c r="D36" s="30" t="s">
        <v>12</v>
      </c>
      <c r="E36" s="31"/>
      <c r="F36" s="29"/>
      <c r="G36" s="30" t="s">
        <v>22</v>
      </c>
      <c r="H36" s="31"/>
      <c r="I36" s="29"/>
      <c r="J36" s="30" t="s">
        <v>19</v>
      </c>
      <c r="K36" s="31"/>
      <c r="L36" s="48" t="s">
        <v>29</v>
      </c>
      <c r="M36" s="48" t="s">
        <v>28</v>
      </c>
    </row>
    <row r="37" spans="1:13" x14ac:dyDescent="0.25">
      <c r="A37" s="28" t="s">
        <v>96</v>
      </c>
      <c r="B37" s="28" t="s">
        <v>15</v>
      </c>
      <c r="C37" s="29" t="s">
        <v>4</v>
      </c>
      <c r="D37" s="30" t="s">
        <v>6</v>
      </c>
      <c r="E37" s="31" t="s">
        <v>5</v>
      </c>
      <c r="F37" s="29" t="s">
        <v>4</v>
      </c>
      <c r="G37" s="30" t="s">
        <v>6</v>
      </c>
      <c r="H37" s="31" t="s">
        <v>5</v>
      </c>
      <c r="I37" s="29" t="s">
        <v>4</v>
      </c>
      <c r="J37" s="30" t="s">
        <v>6</v>
      </c>
      <c r="K37" s="31" t="s">
        <v>5</v>
      </c>
      <c r="L37" s="49" t="s">
        <v>16</v>
      </c>
      <c r="M37" s="50" t="s">
        <v>16</v>
      </c>
    </row>
    <row r="38" spans="1:13" x14ac:dyDescent="0.25">
      <c r="A38" s="165" t="s">
        <v>125</v>
      </c>
      <c r="B38" s="155" t="s">
        <v>32</v>
      </c>
      <c r="C38" s="57">
        <v>34.01</v>
      </c>
      <c r="D38" s="57">
        <v>1</v>
      </c>
      <c r="E38" s="11">
        <v>1.5</v>
      </c>
      <c r="F38" s="15">
        <v>55.93</v>
      </c>
      <c r="G38" s="57">
        <v>1</v>
      </c>
      <c r="H38" s="11">
        <v>1.5</v>
      </c>
      <c r="I38" s="13" t="s">
        <v>250</v>
      </c>
      <c r="J38" s="57">
        <v>1</v>
      </c>
      <c r="K38" s="11">
        <v>1.5</v>
      </c>
      <c r="L38" s="57">
        <f>E38+H38+K38</f>
        <v>4.5</v>
      </c>
      <c r="M38" s="11">
        <v>4.5</v>
      </c>
    </row>
    <row r="39" spans="1:13" ht="15.75" x14ac:dyDescent="0.25">
      <c r="A39" s="5"/>
    </row>
    <row r="40" spans="1:13" ht="15.75" x14ac:dyDescent="0.25">
      <c r="A40" s="5"/>
    </row>
    <row r="41" spans="1:13" ht="15.75" x14ac:dyDescent="0.25">
      <c r="A41" s="27" t="s">
        <v>18</v>
      </c>
      <c r="B41" s="28" t="s">
        <v>14</v>
      </c>
      <c r="C41" s="29"/>
      <c r="D41" s="30" t="s">
        <v>146</v>
      </c>
      <c r="E41" s="31"/>
      <c r="F41" s="29"/>
      <c r="G41" s="30" t="s">
        <v>34</v>
      </c>
      <c r="H41" s="31"/>
      <c r="I41" s="48" t="s">
        <v>29</v>
      </c>
      <c r="J41" s="48" t="s">
        <v>28</v>
      </c>
      <c r="K41" s="17"/>
    </row>
    <row r="42" spans="1:13" x14ac:dyDescent="0.25">
      <c r="A42" s="28" t="s">
        <v>96</v>
      </c>
      <c r="B42" s="28" t="s">
        <v>15</v>
      </c>
      <c r="C42" s="29" t="s">
        <v>4</v>
      </c>
      <c r="D42" s="30" t="s">
        <v>6</v>
      </c>
      <c r="E42" s="31" t="s">
        <v>5</v>
      </c>
      <c r="F42" s="29" t="s">
        <v>4</v>
      </c>
      <c r="G42" s="30" t="s">
        <v>6</v>
      </c>
      <c r="H42" s="31" t="s">
        <v>5</v>
      </c>
      <c r="I42" s="49" t="s">
        <v>18</v>
      </c>
      <c r="J42" s="50" t="s">
        <v>18</v>
      </c>
      <c r="K42" s="9"/>
    </row>
    <row r="43" spans="1:13" x14ac:dyDescent="0.25">
      <c r="A43" s="165" t="s">
        <v>125</v>
      </c>
      <c r="B43" s="155" t="s">
        <v>32</v>
      </c>
      <c r="C43" s="15" t="s">
        <v>378</v>
      </c>
      <c r="D43" s="156">
        <v>1</v>
      </c>
      <c r="E43" s="11">
        <v>1.5</v>
      </c>
      <c r="F43" s="57" t="s">
        <v>300</v>
      </c>
      <c r="G43" s="57">
        <v>1</v>
      </c>
      <c r="H43" s="11">
        <v>1.5</v>
      </c>
      <c r="I43" s="57">
        <f>E43+H43</f>
        <v>3</v>
      </c>
      <c r="J43" s="11"/>
    </row>
    <row r="44" spans="1:13" x14ac:dyDescent="0.25">
      <c r="A44" s="22"/>
      <c r="B44" s="23"/>
    </row>
    <row r="45" spans="1:13" x14ac:dyDescent="0.25">
      <c r="A45" s="22"/>
      <c r="B45" s="23"/>
      <c r="C45" s="25"/>
      <c r="D45" s="26"/>
      <c r="E45" s="21"/>
      <c r="F45" s="2"/>
      <c r="G45" s="3"/>
      <c r="H45" s="1"/>
      <c r="I45" s="1"/>
      <c r="J45" s="3"/>
    </row>
    <row r="46" spans="1:13" ht="45" x14ac:dyDescent="0.25">
      <c r="A46" s="53" t="s">
        <v>96</v>
      </c>
      <c r="B46" s="54" t="s">
        <v>15</v>
      </c>
      <c r="C46" s="104" t="s">
        <v>25</v>
      </c>
      <c r="D46" s="104" t="s">
        <v>6</v>
      </c>
      <c r="E46" s="104" t="s">
        <v>26</v>
      </c>
      <c r="F46" s="104" t="s">
        <v>6</v>
      </c>
      <c r="G46" s="104" t="s">
        <v>27</v>
      </c>
      <c r="H46" s="104" t="s">
        <v>6</v>
      </c>
    </row>
    <row r="47" spans="1:13" x14ac:dyDescent="0.25">
      <c r="A47" s="165" t="s">
        <v>125</v>
      </c>
      <c r="B47" s="232" t="s">
        <v>32</v>
      </c>
      <c r="C47" s="233">
        <v>4.5</v>
      </c>
      <c r="D47" s="233">
        <v>1</v>
      </c>
      <c r="E47" s="233">
        <v>3</v>
      </c>
      <c r="F47" s="233">
        <v>1</v>
      </c>
      <c r="G47" s="233">
        <f>C47+E47</f>
        <v>7.5</v>
      </c>
      <c r="H47" s="234">
        <v>1</v>
      </c>
    </row>
  </sheetData>
  <pageMargins left="0.7" right="0.7" top="0.75" bottom="0.75" header="0.3" footer="0.3"/>
  <pageSetup scale="6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3"/>
  <sheetViews>
    <sheetView workbookViewId="0">
      <selection activeCell="A2" sqref="A2"/>
    </sheetView>
  </sheetViews>
  <sheetFormatPr defaultRowHeight="15" x14ac:dyDescent="0.25"/>
  <cols>
    <col min="1" max="1" width="20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22" ht="15.75" x14ac:dyDescent="0.25">
      <c r="A1" s="5" t="s">
        <v>11</v>
      </c>
    </row>
    <row r="2" spans="1:22" ht="15.75" x14ac:dyDescent="0.25">
      <c r="A2" s="5"/>
    </row>
    <row r="3" spans="1:22" ht="15.75" x14ac:dyDescent="0.25">
      <c r="A3" s="5"/>
    </row>
    <row r="4" spans="1:22" ht="15.75" x14ac:dyDescent="0.25">
      <c r="A4" s="5" t="s">
        <v>463</v>
      </c>
    </row>
    <row r="5" spans="1:22" x14ac:dyDescent="0.25">
      <c r="A5" s="32"/>
      <c r="B5" s="35"/>
      <c r="C5" s="30" t="s">
        <v>12</v>
      </c>
      <c r="D5" s="36"/>
      <c r="E5" s="35"/>
      <c r="F5" s="30" t="s">
        <v>13</v>
      </c>
      <c r="G5" s="36"/>
      <c r="H5" s="35" t="s">
        <v>14</v>
      </c>
      <c r="I5" s="30" t="s">
        <v>42</v>
      </c>
      <c r="J5" s="36"/>
      <c r="K5" s="35"/>
      <c r="L5" s="30" t="s">
        <v>43</v>
      </c>
      <c r="M5" s="36"/>
      <c r="N5" s="40"/>
      <c r="O5" s="226"/>
      <c r="P5" s="40"/>
      <c r="Q5" s="40"/>
      <c r="R5" s="226"/>
      <c r="S5" s="40"/>
      <c r="T5" s="40"/>
      <c r="U5" s="226"/>
      <c r="V5" s="40"/>
    </row>
    <row r="6" spans="1:22" x14ac:dyDescent="0.25">
      <c r="A6" s="33" t="s">
        <v>20</v>
      </c>
      <c r="B6" s="313" t="s">
        <v>1</v>
      </c>
      <c r="C6" s="314"/>
      <c r="D6" s="315"/>
      <c r="E6" s="319" t="s">
        <v>0</v>
      </c>
      <c r="F6" s="320"/>
      <c r="G6" s="321"/>
      <c r="H6" s="306" t="s">
        <v>9</v>
      </c>
      <c r="I6" s="305"/>
      <c r="J6" s="307"/>
      <c r="K6" s="311" t="s">
        <v>10</v>
      </c>
      <c r="L6" s="305"/>
      <c r="M6" s="307"/>
      <c r="N6" s="304"/>
      <c r="O6" s="305"/>
      <c r="P6" s="305"/>
      <c r="Q6" s="304"/>
      <c r="R6" s="305"/>
      <c r="S6" s="305"/>
      <c r="T6" s="304"/>
      <c r="U6" s="305"/>
      <c r="V6" s="305"/>
    </row>
    <row r="7" spans="1:22" x14ac:dyDescent="0.25">
      <c r="A7" s="34" t="s">
        <v>21</v>
      </c>
      <c r="B7" s="316" t="s">
        <v>1</v>
      </c>
      <c r="C7" s="317"/>
      <c r="D7" s="318"/>
      <c r="E7" s="322" t="s">
        <v>2</v>
      </c>
      <c r="F7" s="323"/>
      <c r="G7" s="324"/>
      <c r="H7" s="308" t="s">
        <v>9</v>
      </c>
      <c r="I7" s="309"/>
      <c r="J7" s="310"/>
      <c r="K7" s="312" t="s">
        <v>10</v>
      </c>
      <c r="L7" s="309"/>
      <c r="M7" s="310"/>
      <c r="N7" s="304"/>
      <c r="O7" s="305"/>
      <c r="P7" s="305"/>
      <c r="Q7" s="304"/>
      <c r="R7" s="305"/>
      <c r="S7" s="305"/>
      <c r="T7" s="304"/>
      <c r="U7" s="305"/>
      <c r="V7" s="305"/>
    </row>
    <row r="8" spans="1:22" x14ac:dyDescent="0.25">
      <c r="N8" s="17"/>
      <c r="O8" s="17"/>
      <c r="P8" s="17"/>
      <c r="Q8" s="17"/>
      <c r="R8" s="17"/>
      <c r="S8" s="17"/>
      <c r="T8" s="17"/>
      <c r="U8" s="17"/>
      <c r="V8" s="17"/>
    </row>
    <row r="9" spans="1:22" ht="15.75" x14ac:dyDescent="0.25">
      <c r="A9" s="5" t="s">
        <v>462</v>
      </c>
      <c r="N9" s="266"/>
      <c r="O9" s="266"/>
      <c r="P9" s="266"/>
      <c r="Q9" s="17"/>
      <c r="R9" s="17"/>
      <c r="S9" s="17"/>
      <c r="T9" s="17"/>
      <c r="U9" s="17"/>
      <c r="V9" s="17"/>
    </row>
    <row r="10" spans="1:22" x14ac:dyDescent="0.25">
      <c r="A10" s="32"/>
      <c r="B10" s="35"/>
      <c r="C10" s="30" t="s">
        <v>12</v>
      </c>
      <c r="D10" s="36"/>
      <c r="E10" s="35"/>
      <c r="F10" s="30" t="s">
        <v>17</v>
      </c>
      <c r="G10" s="36"/>
      <c r="H10" s="35" t="s">
        <v>14</v>
      </c>
      <c r="I10" s="30" t="s">
        <v>23</v>
      </c>
      <c r="J10" s="36"/>
      <c r="K10" s="35"/>
      <c r="L10" s="30" t="s">
        <v>22</v>
      </c>
      <c r="M10" s="36"/>
      <c r="N10" s="35"/>
      <c r="O10" s="30" t="s">
        <v>19</v>
      </c>
      <c r="P10" s="36"/>
      <c r="Q10" s="17"/>
      <c r="R10" s="17"/>
      <c r="S10" s="17"/>
      <c r="T10" s="17"/>
      <c r="U10" s="17"/>
      <c r="V10" s="17"/>
    </row>
    <row r="11" spans="1:22" x14ac:dyDescent="0.25">
      <c r="A11" s="33" t="s">
        <v>20</v>
      </c>
      <c r="B11" s="313" t="s">
        <v>14</v>
      </c>
      <c r="C11" s="314"/>
      <c r="D11" s="315"/>
      <c r="E11" s="319" t="s">
        <v>14</v>
      </c>
      <c r="F11" s="320"/>
      <c r="G11" s="321"/>
      <c r="H11" s="306" t="s">
        <v>14</v>
      </c>
      <c r="I11" s="305"/>
      <c r="J11" s="307"/>
      <c r="K11" s="311" t="s">
        <v>14</v>
      </c>
      <c r="L11" s="305"/>
      <c r="M11" s="307"/>
      <c r="N11" s="311" t="s">
        <v>14</v>
      </c>
      <c r="O11" s="305"/>
      <c r="P11" s="307"/>
      <c r="Q11" s="17"/>
      <c r="R11" s="17"/>
      <c r="S11" s="17"/>
      <c r="T11" s="17"/>
      <c r="U11" s="17"/>
      <c r="V11" s="17"/>
    </row>
    <row r="12" spans="1:22" x14ac:dyDescent="0.25">
      <c r="A12" s="34" t="s">
        <v>21</v>
      </c>
      <c r="B12" s="316" t="s">
        <v>464</v>
      </c>
      <c r="C12" s="317"/>
      <c r="D12" s="318"/>
      <c r="E12" s="316" t="s">
        <v>465</v>
      </c>
      <c r="F12" s="317"/>
      <c r="G12" s="318"/>
      <c r="H12" s="316" t="s">
        <v>466</v>
      </c>
      <c r="I12" s="317"/>
      <c r="J12" s="318"/>
      <c r="K12" s="316" t="s">
        <v>468</v>
      </c>
      <c r="L12" s="317"/>
      <c r="M12" s="318"/>
      <c r="N12" s="316" t="s">
        <v>467</v>
      </c>
      <c r="O12" s="317"/>
      <c r="P12" s="318"/>
      <c r="Q12" s="17"/>
      <c r="R12" s="17"/>
      <c r="S12" s="17"/>
      <c r="T12" s="17"/>
      <c r="U12" s="17"/>
      <c r="V12" s="17"/>
    </row>
    <row r="16" spans="1:22" x14ac:dyDescent="0.25">
      <c r="A16" s="32" t="s">
        <v>24</v>
      </c>
      <c r="B16" s="37"/>
      <c r="C16" s="38"/>
    </row>
    <row r="17" spans="1:14" x14ac:dyDescent="0.25">
      <c r="A17" s="39"/>
      <c r="B17" s="40"/>
      <c r="C17" s="41"/>
    </row>
    <row r="18" spans="1:14" x14ac:dyDescent="0.25">
      <c r="A18" s="39" t="s">
        <v>68</v>
      </c>
      <c r="B18" s="40"/>
      <c r="C18" s="41"/>
    </row>
    <row r="19" spans="1:14" x14ac:dyDescent="0.25">
      <c r="A19" s="42" t="s">
        <v>14</v>
      </c>
      <c r="B19" s="43"/>
      <c r="C19" s="44"/>
    </row>
    <row r="22" spans="1:14" ht="15.75" x14ac:dyDescent="0.25">
      <c r="A22" s="27" t="s">
        <v>16</v>
      </c>
      <c r="B22" s="28" t="s">
        <v>14</v>
      </c>
      <c r="C22" s="29"/>
      <c r="D22" s="30" t="s">
        <v>12</v>
      </c>
      <c r="E22" s="31"/>
      <c r="F22" s="29"/>
      <c r="G22" s="30" t="s">
        <v>17</v>
      </c>
      <c r="H22" s="31"/>
      <c r="I22" s="29"/>
      <c r="J22" s="30" t="s">
        <v>23</v>
      </c>
      <c r="K22" s="31"/>
      <c r="L22" s="48" t="s">
        <v>29</v>
      </c>
      <c r="M22" s="48" t="s">
        <v>28</v>
      </c>
    </row>
    <row r="23" spans="1:14" x14ac:dyDescent="0.25">
      <c r="A23" s="28" t="s">
        <v>96</v>
      </c>
      <c r="B23" s="28" t="s">
        <v>15</v>
      </c>
      <c r="C23" s="29" t="s">
        <v>4</v>
      </c>
      <c r="D23" s="30" t="s">
        <v>6</v>
      </c>
      <c r="E23" s="31" t="s">
        <v>5</v>
      </c>
      <c r="F23" s="29" t="s">
        <v>4</v>
      </c>
      <c r="G23" s="30" t="s">
        <v>6</v>
      </c>
      <c r="H23" s="31" t="s">
        <v>5</v>
      </c>
      <c r="I23" s="29" t="s">
        <v>4</v>
      </c>
      <c r="J23" s="30" t="s">
        <v>6</v>
      </c>
      <c r="K23" s="31" t="s">
        <v>5</v>
      </c>
      <c r="L23" s="50" t="s">
        <v>16</v>
      </c>
      <c r="M23" s="50" t="s">
        <v>16</v>
      </c>
    </row>
    <row r="24" spans="1:14" ht="15.75" x14ac:dyDescent="0.25">
      <c r="A24" s="55" t="s">
        <v>7</v>
      </c>
      <c r="B24" s="56" t="s">
        <v>8</v>
      </c>
      <c r="C24" s="57">
        <v>40.18</v>
      </c>
      <c r="D24" s="57">
        <v>1</v>
      </c>
      <c r="E24" s="11">
        <v>1.5</v>
      </c>
      <c r="F24" s="57">
        <v>15.38</v>
      </c>
      <c r="G24" s="57">
        <v>1</v>
      </c>
      <c r="H24" s="11">
        <v>1.5</v>
      </c>
      <c r="I24" s="10">
        <v>27.68</v>
      </c>
      <c r="J24" s="57">
        <v>1</v>
      </c>
      <c r="K24" s="11">
        <v>1.5</v>
      </c>
      <c r="L24" s="14">
        <v>4.5</v>
      </c>
      <c r="M24" s="14">
        <v>1</v>
      </c>
    </row>
    <row r="25" spans="1:14" ht="15.75" x14ac:dyDescent="0.25">
      <c r="A25" s="5"/>
    </row>
    <row r="26" spans="1:14" ht="15.75" x14ac:dyDescent="0.25">
      <c r="A26" s="5"/>
    </row>
    <row r="27" spans="1:14" ht="15.75" x14ac:dyDescent="0.25">
      <c r="A27" s="27" t="s">
        <v>18</v>
      </c>
      <c r="B27" s="28" t="s">
        <v>14</v>
      </c>
      <c r="C27" s="29"/>
      <c r="D27" s="30" t="s">
        <v>19</v>
      </c>
      <c r="E27" s="31"/>
      <c r="F27" s="29"/>
      <c r="G27" s="30" t="s">
        <v>22</v>
      </c>
      <c r="H27" s="31"/>
      <c r="I27" s="48" t="s">
        <v>29</v>
      </c>
      <c r="J27" s="48" t="s">
        <v>28</v>
      </c>
      <c r="K27" s="17"/>
      <c r="M27" s="51"/>
      <c r="N27" s="51"/>
    </row>
    <row r="28" spans="1:14" x14ac:dyDescent="0.25">
      <c r="A28" s="28" t="s">
        <v>96</v>
      </c>
      <c r="B28" s="28" t="s">
        <v>15</v>
      </c>
      <c r="C28" s="29" t="s">
        <v>4</v>
      </c>
      <c r="D28" s="30" t="s">
        <v>6</v>
      </c>
      <c r="E28" s="31" t="s">
        <v>5</v>
      </c>
      <c r="F28" s="29" t="s">
        <v>4</v>
      </c>
      <c r="G28" s="30" t="s">
        <v>6</v>
      </c>
      <c r="H28" s="31" t="s">
        <v>5</v>
      </c>
      <c r="I28" s="50" t="s">
        <v>18</v>
      </c>
      <c r="J28" s="50" t="s">
        <v>18</v>
      </c>
      <c r="K28" s="9"/>
      <c r="M28" s="51"/>
      <c r="N28" s="51"/>
    </row>
    <row r="29" spans="1:14" ht="15.75" x14ac:dyDescent="0.25">
      <c r="A29" s="55" t="s">
        <v>7</v>
      </c>
      <c r="B29" s="19" t="s">
        <v>8</v>
      </c>
      <c r="C29" s="10" t="s">
        <v>361</v>
      </c>
      <c r="D29" s="57">
        <v>1</v>
      </c>
      <c r="E29" s="11">
        <v>1.5</v>
      </c>
      <c r="F29" s="10" t="s">
        <v>298</v>
      </c>
      <c r="G29" s="57">
        <v>1</v>
      </c>
      <c r="H29" s="11">
        <v>1.5</v>
      </c>
      <c r="I29" s="14">
        <v>3</v>
      </c>
      <c r="J29" s="14">
        <v>1</v>
      </c>
      <c r="K29" s="17"/>
      <c r="M29" s="52"/>
      <c r="N29" s="52"/>
    </row>
    <row r="30" spans="1:14" x14ac:dyDescent="0.25">
      <c r="A30" s="22"/>
      <c r="B30" s="23"/>
      <c r="C30" s="24"/>
      <c r="D30" s="21"/>
      <c r="E30" s="20"/>
      <c r="F30" s="24"/>
      <c r="G30" s="21"/>
      <c r="H30" s="20"/>
      <c r="I30" s="20"/>
      <c r="J30" s="21"/>
    </row>
    <row r="31" spans="1:14" x14ac:dyDescent="0.25">
      <c r="A31" s="22"/>
      <c r="B31" s="23"/>
      <c r="C31" s="25"/>
      <c r="D31" s="26"/>
      <c r="E31" s="21"/>
      <c r="F31" s="2"/>
      <c r="G31" s="3"/>
      <c r="H31" s="1"/>
      <c r="I31" s="1"/>
      <c r="J31" s="3"/>
    </row>
    <row r="32" spans="1:14" ht="45" x14ac:dyDescent="0.25">
      <c r="A32" s="53" t="s">
        <v>96</v>
      </c>
      <c r="B32" s="54" t="s">
        <v>15</v>
      </c>
      <c r="C32" s="54" t="s">
        <v>25</v>
      </c>
      <c r="D32" s="54" t="s">
        <v>6</v>
      </c>
      <c r="E32" s="54" t="s">
        <v>26</v>
      </c>
      <c r="F32" s="54" t="s">
        <v>6</v>
      </c>
      <c r="G32" s="54" t="s">
        <v>27</v>
      </c>
      <c r="H32" s="54" t="s">
        <v>6</v>
      </c>
    </row>
    <row r="33" spans="1:8" ht="15.75" x14ac:dyDescent="0.25">
      <c r="A33" s="55" t="s">
        <v>7</v>
      </c>
      <c r="B33" s="19" t="s">
        <v>8</v>
      </c>
      <c r="C33" s="56">
        <v>4.5</v>
      </c>
      <c r="D33" s="14">
        <v>1</v>
      </c>
      <c r="E33" s="14">
        <v>3</v>
      </c>
      <c r="F33" s="14">
        <v>1</v>
      </c>
      <c r="G33" s="14">
        <v>7.5</v>
      </c>
      <c r="H33" s="14">
        <v>1</v>
      </c>
    </row>
  </sheetData>
  <mergeCells count="24">
    <mergeCell ref="B12:D12"/>
    <mergeCell ref="E12:G12"/>
    <mergeCell ref="H12:J12"/>
    <mergeCell ref="K12:M12"/>
    <mergeCell ref="N12:P12"/>
    <mergeCell ref="B11:D11"/>
    <mergeCell ref="E11:G11"/>
    <mergeCell ref="H11:J11"/>
    <mergeCell ref="K11:M11"/>
    <mergeCell ref="N11:P11"/>
    <mergeCell ref="B6:D6"/>
    <mergeCell ref="B7:D7"/>
    <mergeCell ref="E6:G6"/>
    <mergeCell ref="E7:G7"/>
    <mergeCell ref="Q6:S6"/>
    <mergeCell ref="Q7:S7"/>
    <mergeCell ref="T6:V6"/>
    <mergeCell ref="T7:V7"/>
    <mergeCell ref="H6:J6"/>
    <mergeCell ref="H7:J7"/>
    <mergeCell ref="K6:M6"/>
    <mergeCell ref="K7:M7"/>
    <mergeCell ref="N6:P6"/>
    <mergeCell ref="N7:P7"/>
  </mergeCells>
  <pageMargins left="0.7" right="0.7" top="0.75" bottom="0.75" header="0.3" footer="0.3"/>
  <pageSetup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0"/>
  <sheetViews>
    <sheetView workbookViewId="0">
      <selection activeCell="A2" sqref="A2"/>
    </sheetView>
  </sheetViews>
  <sheetFormatPr defaultRowHeight="15" x14ac:dyDescent="0.25"/>
  <cols>
    <col min="1" max="1" width="21.7109375" customWidth="1"/>
    <col min="9" max="9" width="12.85546875" customWidth="1"/>
    <col min="10" max="10" width="13.7109375" customWidth="1"/>
    <col min="11" max="11" width="9.7109375" customWidth="1"/>
    <col min="12" max="12" width="11" customWidth="1"/>
    <col min="13" max="13" width="11.85546875" customWidth="1"/>
  </cols>
  <sheetData>
    <row r="1" spans="1:22" ht="15.75" x14ac:dyDescent="0.25">
      <c r="A1" s="5" t="s">
        <v>30</v>
      </c>
    </row>
    <row r="2" spans="1:22" ht="15.75" x14ac:dyDescent="0.25">
      <c r="A2" s="5"/>
    </row>
    <row r="3" spans="1:22" ht="15.75" x14ac:dyDescent="0.25">
      <c r="A3" s="5" t="s">
        <v>455</v>
      </c>
    </row>
    <row r="4" spans="1:22" ht="15.75" x14ac:dyDescent="0.25">
      <c r="A4" s="5"/>
      <c r="N4" s="266"/>
      <c r="O4" s="266"/>
      <c r="P4" s="266"/>
      <c r="Q4" s="266"/>
      <c r="R4" s="266"/>
      <c r="S4" s="266"/>
      <c r="T4" s="266"/>
      <c r="U4" s="266"/>
      <c r="V4" s="266"/>
    </row>
    <row r="5" spans="1:22" ht="15.75" x14ac:dyDescent="0.25">
      <c r="A5" s="5" t="s">
        <v>462</v>
      </c>
      <c r="N5" s="266"/>
      <c r="O5" s="266"/>
      <c r="P5" s="266"/>
      <c r="Q5" s="266"/>
      <c r="R5" s="266"/>
      <c r="S5" s="266"/>
      <c r="T5" s="266"/>
      <c r="U5" s="266"/>
      <c r="V5" s="266"/>
    </row>
    <row r="6" spans="1:22" x14ac:dyDescent="0.25">
      <c r="A6" s="32"/>
      <c r="B6" s="35"/>
      <c r="C6" s="30" t="s">
        <v>12</v>
      </c>
      <c r="D6" s="36"/>
      <c r="E6" s="35"/>
      <c r="F6" s="30" t="s">
        <v>17</v>
      </c>
      <c r="G6" s="36"/>
      <c r="H6" s="35" t="s">
        <v>14</v>
      </c>
      <c r="I6" s="30" t="s">
        <v>23</v>
      </c>
      <c r="J6" s="36"/>
      <c r="K6" s="35"/>
      <c r="L6" s="30" t="s">
        <v>19</v>
      </c>
      <c r="M6" s="36"/>
      <c r="N6" s="35"/>
      <c r="O6" s="30" t="s">
        <v>19</v>
      </c>
      <c r="P6" s="36"/>
      <c r="Q6" s="52"/>
      <c r="R6" s="239"/>
      <c r="S6" s="52"/>
      <c r="T6" s="52"/>
      <c r="U6" s="239"/>
      <c r="V6" s="52"/>
    </row>
    <row r="7" spans="1:22" x14ac:dyDescent="0.25">
      <c r="A7" s="33" t="s">
        <v>20</v>
      </c>
      <c r="B7" s="313" t="s">
        <v>14</v>
      </c>
      <c r="C7" s="314"/>
      <c r="D7" s="315"/>
      <c r="E7" s="319" t="s">
        <v>14</v>
      </c>
      <c r="F7" s="320"/>
      <c r="G7" s="321"/>
      <c r="H7" s="306" t="s">
        <v>14</v>
      </c>
      <c r="I7" s="305"/>
      <c r="J7" s="307"/>
      <c r="K7" s="311" t="s">
        <v>14</v>
      </c>
      <c r="L7" s="305"/>
      <c r="M7" s="307"/>
      <c r="N7" s="311" t="s">
        <v>14</v>
      </c>
      <c r="O7" s="305"/>
      <c r="P7" s="307"/>
      <c r="Q7" s="304"/>
      <c r="R7" s="305"/>
      <c r="S7" s="305"/>
      <c r="T7" s="304"/>
      <c r="U7" s="305"/>
      <c r="V7" s="305"/>
    </row>
    <row r="8" spans="1:22" x14ac:dyDescent="0.25">
      <c r="A8" s="34" t="s">
        <v>21</v>
      </c>
      <c r="B8" s="316" t="s">
        <v>457</v>
      </c>
      <c r="C8" s="317"/>
      <c r="D8" s="318"/>
      <c r="E8" s="316" t="s">
        <v>458</v>
      </c>
      <c r="F8" s="317"/>
      <c r="G8" s="318"/>
      <c r="H8" s="316" t="s">
        <v>459</v>
      </c>
      <c r="I8" s="317"/>
      <c r="J8" s="318"/>
      <c r="K8" s="316" t="s">
        <v>460</v>
      </c>
      <c r="L8" s="317"/>
      <c r="M8" s="318"/>
      <c r="N8" s="316" t="s">
        <v>461</v>
      </c>
      <c r="O8" s="317"/>
      <c r="P8" s="318"/>
      <c r="Q8" s="304"/>
      <c r="R8" s="305"/>
      <c r="S8" s="305"/>
      <c r="T8" s="304"/>
      <c r="U8" s="305"/>
      <c r="V8" s="305"/>
    </row>
    <row r="9" spans="1:22" x14ac:dyDescent="0.25">
      <c r="N9" s="266"/>
      <c r="O9" s="266"/>
      <c r="P9" s="266"/>
      <c r="Q9" s="266"/>
      <c r="R9" s="266"/>
      <c r="S9" s="266"/>
      <c r="T9" s="266"/>
      <c r="U9" s="266"/>
      <c r="V9" s="266"/>
    </row>
    <row r="10" spans="1:22" x14ac:dyDescent="0.25">
      <c r="N10" s="266"/>
      <c r="O10" s="266"/>
      <c r="P10" s="266"/>
      <c r="Q10" s="266"/>
      <c r="R10" s="266"/>
      <c r="S10" s="266"/>
      <c r="T10" s="266"/>
      <c r="U10" s="266"/>
      <c r="V10" s="266"/>
    </row>
    <row r="13" spans="1:22" x14ac:dyDescent="0.25">
      <c r="A13" s="32" t="s">
        <v>24</v>
      </c>
      <c r="B13" s="37"/>
      <c r="C13" s="38"/>
    </row>
    <row r="14" spans="1:22" x14ac:dyDescent="0.25">
      <c r="A14" s="39"/>
      <c r="B14" s="40"/>
      <c r="C14" s="41"/>
    </row>
    <row r="15" spans="1:22" x14ac:dyDescent="0.25">
      <c r="A15" s="39" t="s">
        <v>68</v>
      </c>
      <c r="B15" s="40"/>
      <c r="C15" s="41"/>
    </row>
    <row r="16" spans="1:22" x14ac:dyDescent="0.25">
      <c r="A16" s="42" t="s">
        <v>14</v>
      </c>
      <c r="B16" s="43"/>
      <c r="C16" s="44"/>
    </row>
    <row r="19" spans="1:13" ht="15.75" x14ac:dyDescent="0.25">
      <c r="A19" s="27" t="s">
        <v>16</v>
      </c>
      <c r="B19" s="28" t="s">
        <v>14</v>
      </c>
      <c r="C19" s="29"/>
      <c r="D19" s="30" t="s">
        <v>12</v>
      </c>
      <c r="E19" s="31"/>
      <c r="F19" s="29"/>
      <c r="G19" s="30" t="s">
        <v>17</v>
      </c>
      <c r="H19" s="31"/>
      <c r="I19" s="29"/>
      <c r="J19" s="30" t="s">
        <v>23</v>
      </c>
      <c r="K19" s="30"/>
      <c r="L19" s="48" t="s">
        <v>29</v>
      </c>
      <c r="M19" s="47" t="s">
        <v>28</v>
      </c>
    </row>
    <row r="20" spans="1:13" x14ac:dyDescent="0.25">
      <c r="A20" s="28" t="s">
        <v>96</v>
      </c>
      <c r="B20" s="28" t="s">
        <v>15</v>
      </c>
      <c r="C20" s="29" t="s">
        <v>4</v>
      </c>
      <c r="D20" s="30" t="s">
        <v>6</v>
      </c>
      <c r="E20" s="31" t="s">
        <v>5</v>
      </c>
      <c r="F20" s="29" t="s">
        <v>4</v>
      </c>
      <c r="G20" s="30" t="s">
        <v>6</v>
      </c>
      <c r="H20" s="31" t="s">
        <v>5</v>
      </c>
      <c r="I20" s="29" t="s">
        <v>4</v>
      </c>
      <c r="J20" s="30" t="s">
        <v>6</v>
      </c>
      <c r="K20" s="30" t="s">
        <v>5</v>
      </c>
      <c r="L20" s="50" t="s">
        <v>16</v>
      </c>
      <c r="M20" s="58" t="s">
        <v>16</v>
      </c>
    </row>
    <row r="21" spans="1:13" ht="15.75" x14ac:dyDescent="0.25">
      <c r="A21" s="59" t="s">
        <v>456</v>
      </c>
      <c r="B21" s="56" t="s">
        <v>32</v>
      </c>
      <c r="C21" s="14">
        <v>42.34</v>
      </c>
      <c r="D21" s="14">
        <v>1</v>
      </c>
      <c r="E21" s="13">
        <v>1.5</v>
      </c>
      <c r="F21" s="14">
        <v>15.19</v>
      </c>
      <c r="G21" s="14">
        <v>1</v>
      </c>
      <c r="H21" s="13">
        <v>1.5</v>
      </c>
      <c r="I21" s="15">
        <v>28.19</v>
      </c>
      <c r="J21" s="14">
        <v>1</v>
      </c>
      <c r="K21" s="13">
        <v>1.5</v>
      </c>
      <c r="L21" s="14">
        <v>4.5</v>
      </c>
      <c r="M21" s="14">
        <v>1</v>
      </c>
    </row>
    <row r="22" spans="1:13" ht="15.75" x14ac:dyDescent="0.25">
      <c r="A22" s="5"/>
    </row>
    <row r="23" spans="1:13" ht="15.75" x14ac:dyDescent="0.25">
      <c r="A23" s="5"/>
    </row>
    <row r="24" spans="1:13" ht="15.75" x14ac:dyDescent="0.25">
      <c r="A24" s="27" t="s">
        <v>18</v>
      </c>
      <c r="B24" s="28" t="s">
        <v>14</v>
      </c>
      <c r="C24" s="29"/>
      <c r="D24" s="30" t="s">
        <v>19</v>
      </c>
      <c r="E24" s="31"/>
      <c r="F24" s="29"/>
      <c r="G24" s="30" t="s">
        <v>22</v>
      </c>
      <c r="H24" s="31"/>
      <c r="I24" s="48" t="s">
        <v>29</v>
      </c>
      <c r="J24" s="48" t="s">
        <v>28</v>
      </c>
      <c r="K24" s="17"/>
      <c r="M24" s="51"/>
    </row>
    <row r="25" spans="1:13" x14ac:dyDescent="0.25">
      <c r="A25" s="28" t="s">
        <v>96</v>
      </c>
      <c r="B25" s="28" t="s">
        <v>15</v>
      </c>
      <c r="C25" s="29" t="s">
        <v>4</v>
      </c>
      <c r="D25" s="30" t="s">
        <v>6</v>
      </c>
      <c r="E25" s="31" t="s">
        <v>5</v>
      </c>
      <c r="F25" s="29" t="s">
        <v>4</v>
      </c>
      <c r="G25" s="30" t="s">
        <v>6</v>
      </c>
      <c r="H25" s="31" t="s">
        <v>5</v>
      </c>
      <c r="I25" s="50" t="s">
        <v>18</v>
      </c>
      <c r="J25" s="50" t="s">
        <v>18</v>
      </c>
      <c r="K25" s="9"/>
      <c r="M25" s="51"/>
    </row>
    <row r="26" spans="1:13" ht="15.75" x14ac:dyDescent="0.25">
      <c r="A26" s="59" t="s">
        <v>31</v>
      </c>
      <c r="B26" s="56" t="s">
        <v>32</v>
      </c>
      <c r="C26" s="14" t="s">
        <v>249</v>
      </c>
      <c r="D26" s="14">
        <v>1</v>
      </c>
      <c r="E26" s="13">
        <v>1.5</v>
      </c>
      <c r="F26" s="15" t="s">
        <v>299</v>
      </c>
      <c r="G26" s="14">
        <v>1</v>
      </c>
      <c r="H26" s="13">
        <v>1.5</v>
      </c>
      <c r="I26" s="14">
        <v>3</v>
      </c>
      <c r="J26" s="14">
        <v>1</v>
      </c>
      <c r="K26" s="17"/>
      <c r="M26" s="52"/>
    </row>
    <row r="27" spans="1:13" x14ac:dyDescent="0.25">
      <c r="A27" s="22"/>
      <c r="B27" s="23"/>
      <c r="C27" s="24"/>
      <c r="D27" s="21"/>
      <c r="E27" s="20"/>
      <c r="F27" s="24"/>
      <c r="G27" s="21"/>
      <c r="H27" s="20"/>
      <c r="I27" s="20"/>
      <c r="J27" s="21"/>
    </row>
    <row r="28" spans="1:13" x14ac:dyDescent="0.25">
      <c r="A28" s="22"/>
      <c r="B28" s="23"/>
      <c r="C28" s="25"/>
      <c r="D28" s="26"/>
      <c r="E28" s="21"/>
      <c r="F28" s="2"/>
      <c r="G28" s="3"/>
      <c r="H28" s="1"/>
      <c r="I28" s="1"/>
      <c r="J28" s="3"/>
    </row>
    <row r="29" spans="1:13" ht="45" x14ac:dyDescent="0.25">
      <c r="A29" s="53" t="s">
        <v>96</v>
      </c>
      <c r="B29" s="54" t="s">
        <v>15</v>
      </c>
      <c r="C29" s="54" t="s">
        <v>25</v>
      </c>
      <c r="D29" s="54" t="s">
        <v>6</v>
      </c>
      <c r="E29" s="54" t="s">
        <v>26</v>
      </c>
      <c r="F29" s="54" t="s">
        <v>6</v>
      </c>
      <c r="G29" s="54" t="s">
        <v>27</v>
      </c>
      <c r="H29" s="54" t="s">
        <v>6</v>
      </c>
    </row>
    <row r="30" spans="1:13" ht="15.75" x14ac:dyDescent="0.25">
      <c r="A30" s="59" t="s">
        <v>31</v>
      </c>
      <c r="B30" s="56" t="s">
        <v>32</v>
      </c>
      <c r="C30" s="56">
        <v>4.5</v>
      </c>
      <c r="D30" s="14">
        <v>1</v>
      </c>
      <c r="E30" s="14">
        <v>3</v>
      </c>
      <c r="F30" s="14">
        <v>1</v>
      </c>
      <c r="G30" s="14">
        <v>7.5</v>
      </c>
      <c r="H30" s="14">
        <v>1</v>
      </c>
    </row>
  </sheetData>
  <mergeCells count="14">
    <mergeCell ref="B7:D7"/>
    <mergeCell ref="E7:G7"/>
    <mergeCell ref="H7:J7"/>
    <mergeCell ref="K7:M7"/>
    <mergeCell ref="B8:D8"/>
    <mergeCell ref="E8:G8"/>
    <mergeCell ref="H8:J8"/>
    <mergeCell ref="K8:M8"/>
    <mergeCell ref="N7:P7"/>
    <mergeCell ref="Q7:S7"/>
    <mergeCell ref="T7:V7"/>
    <mergeCell ref="N8:P8"/>
    <mergeCell ref="Q8:S8"/>
    <mergeCell ref="T8:V8"/>
  </mergeCells>
  <pageMargins left="0.7" right="0.7" top="0.75" bottom="0.75" header="0.3" footer="0.3"/>
  <pageSetup scale="7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workbookViewId="0">
      <selection activeCell="G12" sqref="G12"/>
    </sheetView>
  </sheetViews>
  <sheetFormatPr defaultRowHeight="15" x14ac:dyDescent="0.25"/>
  <cols>
    <col min="1" max="1" width="20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6" ht="15.75" x14ac:dyDescent="0.25">
      <c r="A1" s="5" t="s">
        <v>33</v>
      </c>
    </row>
    <row r="2" spans="1:16" ht="15.75" x14ac:dyDescent="0.25">
      <c r="A2" s="5"/>
    </row>
    <row r="3" spans="1:16" ht="15.75" x14ac:dyDescent="0.25">
      <c r="A3" s="5" t="s">
        <v>453</v>
      </c>
    </row>
    <row r="4" spans="1:16" ht="15.75" x14ac:dyDescent="0.25">
      <c r="A4" s="5"/>
    </row>
    <row r="5" spans="1:16" x14ac:dyDescent="0.25">
      <c r="A5" s="32"/>
      <c r="B5" s="35"/>
      <c r="C5" s="30" t="s">
        <v>12</v>
      </c>
      <c r="D5" s="36"/>
      <c r="E5" s="35"/>
      <c r="F5" s="30" t="s">
        <v>13</v>
      </c>
      <c r="G5" s="36"/>
      <c r="H5" s="35" t="s">
        <v>14</v>
      </c>
      <c r="I5" s="30" t="s">
        <v>23</v>
      </c>
      <c r="J5" s="36"/>
      <c r="K5" s="35"/>
      <c r="L5" s="30" t="s">
        <v>19</v>
      </c>
      <c r="M5" s="36"/>
      <c r="N5" s="35" t="s">
        <v>14</v>
      </c>
      <c r="O5" s="30" t="s">
        <v>34</v>
      </c>
      <c r="P5" s="36"/>
    </row>
    <row r="6" spans="1:16" x14ac:dyDescent="0.25">
      <c r="A6" s="33" t="s">
        <v>435</v>
      </c>
      <c r="B6" s="313" t="s">
        <v>14</v>
      </c>
      <c r="C6" s="314"/>
      <c r="D6" s="315"/>
      <c r="E6" s="319" t="s">
        <v>14</v>
      </c>
      <c r="F6" s="320"/>
      <c r="G6" s="321"/>
      <c r="H6" s="306" t="s">
        <v>14</v>
      </c>
      <c r="I6" s="305"/>
      <c r="J6" s="307"/>
      <c r="K6" s="311" t="s">
        <v>14</v>
      </c>
      <c r="L6" s="305"/>
      <c r="M6" s="307"/>
      <c r="N6" s="306" t="s">
        <v>14</v>
      </c>
      <c r="O6" s="305"/>
      <c r="P6" s="307"/>
    </row>
    <row r="7" spans="1:16" x14ac:dyDescent="0.25">
      <c r="A7" s="34" t="s">
        <v>21</v>
      </c>
      <c r="B7" s="316" t="s">
        <v>432</v>
      </c>
      <c r="C7" s="317"/>
      <c r="D7" s="318"/>
      <c r="E7" s="316" t="s">
        <v>434</v>
      </c>
      <c r="F7" s="317"/>
      <c r="G7" s="318"/>
      <c r="H7" s="316" t="s">
        <v>433</v>
      </c>
      <c r="I7" s="317"/>
      <c r="J7" s="318"/>
      <c r="K7" s="316" t="s">
        <v>436</v>
      </c>
      <c r="L7" s="317"/>
      <c r="M7" s="318"/>
      <c r="N7" s="316" t="s">
        <v>437</v>
      </c>
      <c r="O7" s="317"/>
      <c r="P7" s="318"/>
    </row>
    <row r="12" spans="1:16" x14ac:dyDescent="0.25">
      <c r="A12" s="32" t="s">
        <v>24</v>
      </c>
      <c r="B12" s="37"/>
      <c r="C12" s="38"/>
    </row>
    <row r="13" spans="1:16" x14ac:dyDescent="0.25">
      <c r="A13" s="39"/>
      <c r="B13" s="40"/>
      <c r="C13" s="41"/>
    </row>
    <row r="14" spans="1:16" x14ac:dyDescent="0.25">
      <c r="A14" s="39" t="s">
        <v>68</v>
      </c>
      <c r="B14" s="40"/>
      <c r="C14" s="41"/>
    </row>
    <row r="15" spans="1:16" x14ac:dyDescent="0.25">
      <c r="A15" s="42" t="s">
        <v>14</v>
      </c>
      <c r="B15" s="43"/>
      <c r="C15" s="44"/>
    </row>
    <row r="18" spans="1:13" ht="15.75" x14ac:dyDescent="0.25">
      <c r="A18" s="27" t="s">
        <v>16</v>
      </c>
      <c r="B18" s="28" t="s">
        <v>14</v>
      </c>
      <c r="C18" s="29"/>
      <c r="D18" s="30" t="s">
        <v>12</v>
      </c>
      <c r="E18" s="31"/>
      <c r="F18" s="29"/>
      <c r="G18" s="30" t="s">
        <v>23</v>
      </c>
      <c r="H18" s="31"/>
      <c r="I18" s="29"/>
      <c r="J18" s="30" t="s">
        <v>3</v>
      </c>
      <c r="K18" s="31"/>
      <c r="L18" s="48" t="s">
        <v>29</v>
      </c>
      <c r="M18" s="48" t="s">
        <v>28</v>
      </c>
    </row>
    <row r="19" spans="1:13" x14ac:dyDescent="0.25">
      <c r="A19" s="28" t="s">
        <v>96</v>
      </c>
      <c r="B19" s="28" t="s">
        <v>15</v>
      </c>
      <c r="C19" s="29" t="s">
        <v>4</v>
      </c>
      <c r="D19" s="30" t="s">
        <v>6</v>
      </c>
      <c r="E19" s="31" t="s">
        <v>5</v>
      </c>
      <c r="F19" s="29" t="s">
        <v>4</v>
      </c>
      <c r="G19" s="30" t="s">
        <v>6</v>
      </c>
      <c r="H19" s="31" t="s">
        <v>5</v>
      </c>
      <c r="I19" s="29" t="s">
        <v>4</v>
      </c>
      <c r="J19" s="30" t="s">
        <v>6</v>
      </c>
      <c r="K19" s="31" t="s">
        <v>5</v>
      </c>
      <c r="L19" s="50" t="s">
        <v>16</v>
      </c>
      <c r="M19" s="50" t="s">
        <v>16</v>
      </c>
    </row>
    <row r="20" spans="1:13" ht="15.75" x14ac:dyDescent="0.25">
      <c r="A20" s="60" t="s">
        <v>35</v>
      </c>
      <c r="B20" s="56" t="s">
        <v>32</v>
      </c>
      <c r="C20" s="57">
        <v>36.840000000000003</v>
      </c>
      <c r="D20" s="57">
        <v>1</v>
      </c>
      <c r="E20" s="11">
        <v>1.5</v>
      </c>
      <c r="F20" s="10">
        <v>26.04</v>
      </c>
      <c r="G20" s="57">
        <v>1</v>
      </c>
      <c r="H20" s="11">
        <v>1.5</v>
      </c>
      <c r="I20" s="10" t="s">
        <v>297</v>
      </c>
      <c r="J20" s="57">
        <v>1</v>
      </c>
      <c r="K20" s="11">
        <v>1.5</v>
      </c>
      <c r="L20" s="14">
        <v>4.5</v>
      </c>
      <c r="M20" s="14">
        <v>1</v>
      </c>
    </row>
    <row r="21" spans="1:13" ht="15.75" x14ac:dyDescent="0.25">
      <c r="A21" s="5"/>
    </row>
    <row r="22" spans="1:13" ht="15.75" x14ac:dyDescent="0.25">
      <c r="A22" s="5"/>
    </row>
    <row r="23" spans="1:13" ht="15.75" x14ac:dyDescent="0.25">
      <c r="A23" s="27" t="s">
        <v>18</v>
      </c>
      <c r="B23" s="28" t="s">
        <v>14</v>
      </c>
      <c r="C23" s="29"/>
      <c r="D23" s="30" t="s">
        <v>19</v>
      </c>
      <c r="E23" s="31"/>
      <c r="F23" s="29"/>
      <c r="G23" s="30" t="s">
        <v>34</v>
      </c>
      <c r="H23" s="31"/>
      <c r="I23" s="48" t="s">
        <v>29</v>
      </c>
      <c r="J23" s="48" t="s">
        <v>28</v>
      </c>
      <c r="K23" s="17"/>
    </row>
    <row r="24" spans="1:13" x14ac:dyDescent="0.25">
      <c r="A24" s="28" t="s">
        <v>96</v>
      </c>
      <c r="B24" s="28" t="s">
        <v>15</v>
      </c>
      <c r="C24" s="29" t="s">
        <v>4</v>
      </c>
      <c r="D24" s="30" t="s">
        <v>6</v>
      </c>
      <c r="E24" s="31" t="s">
        <v>5</v>
      </c>
      <c r="F24" s="29" t="s">
        <v>4</v>
      </c>
      <c r="G24" s="30" t="s">
        <v>6</v>
      </c>
      <c r="H24" s="31" t="s">
        <v>5</v>
      </c>
      <c r="I24" s="50" t="s">
        <v>18</v>
      </c>
      <c r="J24" s="50" t="s">
        <v>18</v>
      </c>
      <c r="K24" s="9"/>
    </row>
    <row r="25" spans="1:13" ht="15.75" x14ac:dyDescent="0.25">
      <c r="A25" s="60" t="s">
        <v>35</v>
      </c>
      <c r="B25" s="56" t="s">
        <v>32</v>
      </c>
      <c r="C25" s="10" t="s">
        <v>360</v>
      </c>
      <c r="D25" s="57">
        <v>1</v>
      </c>
      <c r="E25" s="11">
        <v>1.5</v>
      </c>
      <c r="F25" s="10" t="s">
        <v>335</v>
      </c>
      <c r="G25" s="57">
        <v>1</v>
      </c>
      <c r="H25" s="11">
        <v>1.5</v>
      </c>
      <c r="I25" s="14">
        <v>3</v>
      </c>
      <c r="J25" s="14">
        <v>1</v>
      </c>
      <c r="K25" s="17"/>
    </row>
    <row r="26" spans="1:13" x14ac:dyDescent="0.25">
      <c r="A26" s="22"/>
      <c r="B26" s="23"/>
      <c r="C26" s="24"/>
      <c r="D26" s="21"/>
      <c r="E26" s="20"/>
      <c r="F26" s="24"/>
      <c r="G26" s="21"/>
      <c r="H26" s="20"/>
      <c r="I26" s="20"/>
      <c r="J26" s="21"/>
    </row>
    <row r="27" spans="1:13" x14ac:dyDescent="0.25">
      <c r="A27" s="22"/>
      <c r="B27" s="23"/>
      <c r="C27" s="25"/>
      <c r="D27" s="26"/>
      <c r="E27" s="21"/>
      <c r="F27" s="2"/>
      <c r="G27" s="3"/>
      <c r="H27" s="1"/>
      <c r="I27" s="1"/>
      <c r="J27" s="3"/>
    </row>
    <row r="28" spans="1:13" ht="45" x14ac:dyDescent="0.25">
      <c r="A28" s="53" t="s">
        <v>96</v>
      </c>
      <c r="B28" s="54" t="s">
        <v>15</v>
      </c>
      <c r="C28" s="54" t="s">
        <v>25</v>
      </c>
      <c r="D28" s="54" t="s">
        <v>6</v>
      </c>
      <c r="E28" s="54" t="s">
        <v>26</v>
      </c>
      <c r="F28" s="54" t="s">
        <v>6</v>
      </c>
      <c r="G28" s="54" t="s">
        <v>27</v>
      </c>
      <c r="H28" s="54" t="s">
        <v>6</v>
      </c>
    </row>
    <row r="29" spans="1:13" ht="15.75" x14ac:dyDescent="0.25">
      <c r="A29" s="60" t="s">
        <v>35</v>
      </c>
      <c r="B29" s="56" t="s">
        <v>32</v>
      </c>
      <c r="C29" s="56">
        <v>4.5</v>
      </c>
      <c r="D29" s="14">
        <v>1</v>
      </c>
      <c r="E29" s="14">
        <v>3</v>
      </c>
      <c r="F29" s="14">
        <v>1</v>
      </c>
      <c r="G29" s="14">
        <v>7.5</v>
      </c>
      <c r="H29" s="14">
        <v>1</v>
      </c>
    </row>
  </sheetData>
  <mergeCells count="10">
    <mergeCell ref="N6:P6"/>
    <mergeCell ref="N7:P7"/>
    <mergeCell ref="B6:D6"/>
    <mergeCell ref="E6:G6"/>
    <mergeCell ref="H6:J6"/>
    <mergeCell ref="K6:M6"/>
    <mergeCell ref="B7:D7"/>
    <mergeCell ref="E7:G7"/>
    <mergeCell ref="H7:J7"/>
    <mergeCell ref="K7:M7"/>
  </mergeCells>
  <pageMargins left="0.7" right="0.7" top="0.75" bottom="0.75" header="0.3" footer="0.3"/>
  <pageSetup scale="6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4"/>
  <sheetViews>
    <sheetView topLeftCell="A28" workbookViewId="0">
      <selection activeCell="J25" sqref="J25"/>
    </sheetView>
  </sheetViews>
  <sheetFormatPr defaultRowHeight="15" x14ac:dyDescent="0.25"/>
  <cols>
    <col min="1" max="1" width="20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22" ht="15.75" x14ac:dyDescent="0.25">
      <c r="A1" s="5" t="s">
        <v>36</v>
      </c>
    </row>
    <row r="2" spans="1:22" ht="15.75" x14ac:dyDescent="0.25">
      <c r="A2" s="5" t="s">
        <v>446</v>
      </c>
    </row>
    <row r="3" spans="1:22" x14ac:dyDescent="0.25">
      <c r="A3" s="32"/>
      <c r="B3" s="35"/>
      <c r="C3" s="30" t="s">
        <v>12</v>
      </c>
      <c r="D3" s="36"/>
      <c r="E3" s="35"/>
      <c r="F3" s="30" t="s">
        <v>13</v>
      </c>
      <c r="G3" s="36"/>
      <c r="H3" s="35" t="s">
        <v>14</v>
      </c>
      <c r="I3" s="30" t="s">
        <v>48</v>
      </c>
      <c r="J3" s="36"/>
      <c r="K3" s="35"/>
      <c r="L3" s="30" t="s">
        <v>49</v>
      </c>
      <c r="M3" s="36"/>
      <c r="N3" s="40"/>
      <c r="O3" s="226"/>
      <c r="P3" s="40"/>
      <c r="Q3" s="40"/>
      <c r="R3" s="226"/>
      <c r="S3" s="40"/>
      <c r="T3" s="40"/>
      <c r="U3" s="226"/>
      <c r="V3" s="40"/>
    </row>
    <row r="4" spans="1:22" x14ac:dyDescent="0.25">
      <c r="A4" s="33" t="s">
        <v>20</v>
      </c>
      <c r="B4" s="325" t="s">
        <v>38</v>
      </c>
      <c r="C4" s="326"/>
      <c r="D4" s="327"/>
      <c r="E4" s="67" t="s">
        <v>37</v>
      </c>
      <c r="F4" s="61"/>
      <c r="G4" s="62"/>
      <c r="H4" s="328" t="s">
        <v>39</v>
      </c>
      <c r="I4" s="329"/>
      <c r="J4" s="330"/>
      <c r="K4" s="68" t="s">
        <v>40</v>
      </c>
      <c r="L4" s="65"/>
      <c r="M4" s="299"/>
      <c r="N4" s="304"/>
      <c r="O4" s="305"/>
      <c r="P4" s="305"/>
      <c r="Q4" s="304"/>
      <c r="R4" s="305"/>
      <c r="S4" s="305"/>
      <c r="T4" s="304"/>
      <c r="U4" s="305"/>
      <c r="V4" s="305"/>
    </row>
    <row r="5" spans="1:22" x14ac:dyDescent="0.25">
      <c r="A5" s="34" t="s">
        <v>21</v>
      </c>
      <c r="B5" s="325" t="s">
        <v>38</v>
      </c>
      <c r="C5" s="326"/>
      <c r="D5" s="327"/>
      <c r="E5" s="68" t="s">
        <v>37</v>
      </c>
      <c r="F5" s="63"/>
      <c r="G5" s="64"/>
      <c r="H5" s="325" t="s">
        <v>39</v>
      </c>
      <c r="I5" s="331"/>
      <c r="J5" s="332"/>
      <c r="K5" s="68" t="s">
        <v>40</v>
      </c>
      <c r="L5" s="66"/>
      <c r="M5" s="300"/>
      <c r="N5" s="304"/>
      <c r="O5" s="305"/>
      <c r="P5" s="305"/>
      <c r="Q5" s="304"/>
      <c r="R5" s="305"/>
      <c r="S5" s="305"/>
      <c r="T5" s="304"/>
      <c r="U5" s="305"/>
      <c r="V5" s="305"/>
    </row>
    <row r="7" spans="1:22" x14ac:dyDescent="0.25">
      <c r="A7" t="s">
        <v>447</v>
      </c>
    </row>
    <row r="8" spans="1:22" x14ac:dyDescent="0.25">
      <c r="A8" s="32"/>
      <c r="B8" s="35"/>
      <c r="C8" s="30" t="s">
        <v>12</v>
      </c>
      <c r="D8" s="36"/>
      <c r="E8" s="35"/>
      <c r="F8" s="30" t="s">
        <v>13</v>
      </c>
      <c r="G8" s="36"/>
      <c r="H8" s="35" t="s">
        <v>14</v>
      </c>
      <c r="I8" s="30" t="s">
        <v>23</v>
      </c>
      <c r="J8" s="36"/>
      <c r="K8" s="35"/>
      <c r="L8" s="30" t="s">
        <v>19</v>
      </c>
      <c r="M8" s="36"/>
      <c r="N8" s="35" t="s">
        <v>14</v>
      </c>
      <c r="O8" s="30" t="s">
        <v>34</v>
      </c>
      <c r="P8" s="36"/>
    </row>
    <row r="9" spans="1:22" x14ac:dyDescent="0.25">
      <c r="A9" s="33" t="s">
        <v>435</v>
      </c>
      <c r="B9" s="313" t="s">
        <v>14</v>
      </c>
      <c r="C9" s="314"/>
      <c r="D9" s="315"/>
      <c r="E9" s="319" t="s">
        <v>14</v>
      </c>
      <c r="F9" s="320"/>
      <c r="G9" s="321"/>
      <c r="H9" s="306" t="s">
        <v>14</v>
      </c>
      <c r="I9" s="305"/>
      <c r="J9" s="307"/>
      <c r="K9" s="311" t="s">
        <v>14</v>
      </c>
      <c r="L9" s="305"/>
      <c r="M9" s="307"/>
      <c r="N9" s="306" t="s">
        <v>14</v>
      </c>
      <c r="O9" s="305"/>
      <c r="P9" s="307"/>
    </row>
    <row r="10" spans="1:22" x14ac:dyDescent="0.25">
      <c r="A10" s="34" t="s">
        <v>21</v>
      </c>
      <c r="B10" s="316" t="s">
        <v>448</v>
      </c>
      <c r="C10" s="317"/>
      <c r="D10" s="318"/>
      <c r="E10" s="316" t="s">
        <v>449</v>
      </c>
      <c r="F10" s="317"/>
      <c r="G10" s="318"/>
      <c r="H10" s="316" t="s">
        <v>450</v>
      </c>
      <c r="I10" s="317"/>
      <c r="J10" s="318"/>
      <c r="K10" s="316" t="s">
        <v>451</v>
      </c>
      <c r="L10" s="317"/>
      <c r="M10" s="318"/>
      <c r="N10" s="316" t="s">
        <v>452</v>
      </c>
      <c r="O10" s="317"/>
      <c r="P10" s="318"/>
    </row>
    <row r="17" spans="1:13" x14ac:dyDescent="0.25">
      <c r="A17" s="32" t="s">
        <v>24</v>
      </c>
      <c r="B17" s="37"/>
      <c r="C17" s="38"/>
    </row>
    <row r="18" spans="1:13" x14ac:dyDescent="0.25">
      <c r="A18" s="39"/>
      <c r="B18" s="40"/>
      <c r="C18" s="41"/>
    </row>
    <row r="19" spans="1:13" x14ac:dyDescent="0.25">
      <c r="A19" s="39" t="s">
        <v>68</v>
      </c>
      <c r="B19" s="40"/>
      <c r="C19" s="41"/>
    </row>
    <row r="20" spans="1:13" x14ac:dyDescent="0.25">
      <c r="A20" s="42" t="s">
        <v>14</v>
      </c>
      <c r="B20" s="43"/>
      <c r="C20" s="44"/>
    </row>
    <row r="23" spans="1:13" ht="15.75" x14ac:dyDescent="0.25">
      <c r="A23" s="27" t="s">
        <v>16</v>
      </c>
      <c r="B23" s="28" t="s">
        <v>14</v>
      </c>
      <c r="C23" s="29"/>
      <c r="D23" s="30" t="s">
        <v>12</v>
      </c>
      <c r="E23" s="31"/>
      <c r="F23" s="29"/>
      <c r="G23" s="30" t="s">
        <v>23</v>
      </c>
      <c r="H23" s="31"/>
      <c r="I23" s="29"/>
      <c r="J23" s="30" t="s">
        <v>3</v>
      </c>
      <c r="K23" s="31"/>
      <c r="L23" s="48" t="s">
        <v>29</v>
      </c>
      <c r="M23" s="48" t="s">
        <v>28</v>
      </c>
    </row>
    <row r="24" spans="1:13" x14ac:dyDescent="0.25">
      <c r="A24" s="28" t="s">
        <v>96</v>
      </c>
      <c r="B24" s="28" t="s">
        <v>15</v>
      </c>
      <c r="C24" s="29" t="s">
        <v>4</v>
      </c>
      <c r="D24" s="30" t="s">
        <v>6</v>
      </c>
      <c r="E24" s="31" t="s">
        <v>5</v>
      </c>
      <c r="F24" s="29" t="s">
        <v>4</v>
      </c>
      <c r="G24" s="30" t="s">
        <v>6</v>
      </c>
      <c r="H24" s="31" t="s">
        <v>5</v>
      </c>
      <c r="I24" s="29" t="s">
        <v>4</v>
      </c>
      <c r="J24" s="30" t="s">
        <v>6</v>
      </c>
      <c r="K24" s="31" t="s">
        <v>5</v>
      </c>
      <c r="L24" s="50" t="s">
        <v>16</v>
      </c>
      <c r="M24" s="50" t="s">
        <v>16</v>
      </c>
    </row>
    <row r="25" spans="1:13" ht="15.75" x14ac:dyDescent="0.25">
      <c r="A25" s="60" t="s">
        <v>41</v>
      </c>
      <c r="B25" s="56" t="s">
        <v>32</v>
      </c>
      <c r="C25" s="57">
        <v>32.32</v>
      </c>
      <c r="D25" s="57">
        <v>1</v>
      </c>
      <c r="E25" s="11">
        <v>1.5</v>
      </c>
      <c r="F25" s="10">
        <v>24.03</v>
      </c>
      <c r="G25" s="57">
        <v>1</v>
      </c>
      <c r="H25" s="11">
        <v>1.5</v>
      </c>
      <c r="I25" s="10">
        <v>55.43</v>
      </c>
      <c r="J25" s="57">
        <v>1</v>
      </c>
      <c r="K25" s="11">
        <v>1.5</v>
      </c>
      <c r="L25" s="14">
        <v>3</v>
      </c>
      <c r="M25" s="14">
        <v>1</v>
      </c>
    </row>
    <row r="26" spans="1:13" ht="15.75" x14ac:dyDescent="0.25">
      <c r="A26" s="5"/>
    </row>
    <row r="27" spans="1:13" ht="15.75" x14ac:dyDescent="0.25">
      <c r="A27" s="5"/>
    </row>
    <row r="28" spans="1:13" ht="15.75" x14ac:dyDescent="0.25">
      <c r="A28" s="27" t="s">
        <v>18</v>
      </c>
      <c r="B28" s="28" t="s">
        <v>14</v>
      </c>
      <c r="C28" s="29"/>
      <c r="D28" s="30" t="s">
        <v>19</v>
      </c>
      <c r="E28" s="31"/>
      <c r="F28" s="29"/>
      <c r="G28" s="30" t="s">
        <v>34</v>
      </c>
      <c r="H28" s="31"/>
      <c r="I28" s="48" t="s">
        <v>29</v>
      </c>
      <c r="J28" s="48" t="s">
        <v>28</v>
      </c>
      <c r="K28" s="17"/>
    </row>
    <row r="29" spans="1:13" x14ac:dyDescent="0.25">
      <c r="A29" s="28" t="s">
        <v>96</v>
      </c>
      <c r="B29" s="28" t="s">
        <v>15</v>
      </c>
      <c r="C29" s="29" t="s">
        <v>4</v>
      </c>
      <c r="D29" s="30" t="s">
        <v>6</v>
      </c>
      <c r="E29" s="31" t="s">
        <v>5</v>
      </c>
      <c r="F29" s="29" t="s">
        <v>4</v>
      </c>
      <c r="G29" s="30" t="s">
        <v>6</v>
      </c>
      <c r="H29" s="31" t="s">
        <v>5</v>
      </c>
      <c r="I29" s="50" t="s">
        <v>18</v>
      </c>
      <c r="J29" s="50" t="s">
        <v>18</v>
      </c>
      <c r="K29" s="9"/>
    </row>
    <row r="30" spans="1:13" ht="15.75" x14ac:dyDescent="0.25">
      <c r="A30" s="60" t="s">
        <v>41</v>
      </c>
      <c r="B30" s="56" t="s">
        <v>32</v>
      </c>
      <c r="C30" s="10" t="s">
        <v>359</v>
      </c>
      <c r="D30" s="57">
        <v>1</v>
      </c>
      <c r="E30" s="11">
        <v>1.5</v>
      </c>
      <c r="F30" s="10" t="s">
        <v>336</v>
      </c>
      <c r="G30" s="57">
        <v>1</v>
      </c>
      <c r="H30" s="11">
        <v>1.5</v>
      </c>
      <c r="I30" s="14">
        <v>3</v>
      </c>
      <c r="J30" s="14">
        <v>1</v>
      </c>
      <c r="K30" s="17"/>
    </row>
    <row r="31" spans="1:13" x14ac:dyDescent="0.25">
      <c r="A31" s="22"/>
      <c r="B31" s="23"/>
      <c r="C31" s="24"/>
      <c r="D31" s="21"/>
      <c r="E31" s="20"/>
      <c r="F31" s="24"/>
      <c r="G31" s="21"/>
      <c r="H31" s="20"/>
      <c r="I31" s="20"/>
      <c r="J31" s="21"/>
    </row>
    <row r="32" spans="1:13" x14ac:dyDescent="0.25">
      <c r="A32" s="22"/>
      <c r="B32" s="23"/>
      <c r="C32" s="25"/>
      <c r="D32" s="26"/>
      <c r="E32" s="21"/>
      <c r="F32" s="2"/>
      <c r="G32" s="3"/>
      <c r="H32" s="1"/>
      <c r="I32" s="1"/>
      <c r="J32" s="3"/>
    </row>
    <row r="33" spans="1:8" ht="45" x14ac:dyDescent="0.25">
      <c r="A33" s="53" t="s">
        <v>96</v>
      </c>
      <c r="B33" s="54" t="s">
        <v>15</v>
      </c>
      <c r="C33" s="54" t="s">
        <v>25</v>
      </c>
      <c r="D33" s="54" t="s">
        <v>6</v>
      </c>
      <c r="E33" s="54" t="s">
        <v>26</v>
      </c>
      <c r="F33" s="54" t="s">
        <v>6</v>
      </c>
      <c r="G33" s="54" t="s">
        <v>27</v>
      </c>
      <c r="H33" s="54" t="s">
        <v>6</v>
      </c>
    </row>
    <row r="34" spans="1:8" ht="15.75" x14ac:dyDescent="0.25">
      <c r="A34" s="60" t="s">
        <v>41</v>
      </c>
      <c r="B34" s="56" t="s">
        <v>32</v>
      </c>
      <c r="C34" s="56">
        <v>4.5</v>
      </c>
      <c r="D34" s="14">
        <v>1</v>
      </c>
      <c r="E34" s="14">
        <v>3</v>
      </c>
      <c r="F34" s="14">
        <v>1</v>
      </c>
      <c r="G34" s="14">
        <v>7.5</v>
      </c>
      <c r="H34" s="14">
        <v>1</v>
      </c>
    </row>
  </sheetData>
  <mergeCells count="20">
    <mergeCell ref="B10:D10"/>
    <mergeCell ref="E10:G10"/>
    <mergeCell ref="H10:J10"/>
    <mergeCell ref="K10:M10"/>
    <mergeCell ref="N10:P10"/>
    <mergeCell ref="B9:D9"/>
    <mergeCell ref="E9:G9"/>
    <mergeCell ref="H9:J9"/>
    <mergeCell ref="K9:M9"/>
    <mergeCell ref="N9:P9"/>
    <mergeCell ref="B4:D4"/>
    <mergeCell ref="H4:J4"/>
    <mergeCell ref="B5:D5"/>
    <mergeCell ref="H5:J5"/>
    <mergeCell ref="N4:P4"/>
    <mergeCell ref="Q4:S4"/>
    <mergeCell ref="T4:V4"/>
    <mergeCell ref="N5:P5"/>
    <mergeCell ref="Q5:S5"/>
    <mergeCell ref="T5:V5"/>
  </mergeCells>
  <pageMargins left="0.7" right="0.7" top="0.75" bottom="0.75" header="0.3" footer="0.3"/>
  <pageSetup scale="6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"/>
  <sheetViews>
    <sheetView workbookViewId="0"/>
  </sheetViews>
  <sheetFormatPr defaultRowHeight="15" x14ac:dyDescent="0.25"/>
  <cols>
    <col min="1" max="1" width="20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22" ht="15.75" x14ac:dyDescent="0.25">
      <c r="A1" s="5" t="s">
        <v>51</v>
      </c>
    </row>
    <row r="2" spans="1:22" ht="15.75" x14ac:dyDescent="0.25">
      <c r="A2" s="5"/>
    </row>
    <row r="3" spans="1:22" x14ac:dyDescent="0.25">
      <c r="A3" s="32"/>
      <c r="B3" s="35"/>
      <c r="C3" s="30" t="s">
        <v>12</v>
      </c>
      <c r="D3" s="36"/>
      <c r="E3" s="32"/>
      <c r="F3" s="70" t="s">
        <v>13</v>
      </c>
      <c r="G3" s="38"/>
      <c r="H3" s="35" t="s">
        <v>14</v>
      </c>
      <c r="I3" s="30" t="s">
        <v>44</v>
      </c>
      <c r="J3" s="36"/>
      <c r="K3" s="35" t="s">
        <v>14</v>
      </c>
      <c r="L3" s="30" t="s">
        <v>45</v>
      </c>
      <c r="M3" s="36"/>
      <c r="N3" s="35" t="s">
        <v>14</v>
      </c>
      <c r="O3" s="30" t="s">
        <v>50</v>
      </c>
      <c r="P3" s="36"/>
      <c r="Q3" s="35" t="s">
        <v>14</v>
      </c>
      <c r="R3" s="30" t="s">
        <v>48</v>
      </c>
      <c r="S3" s="36"/>
      <c r="T3" s="35"/>
      <c r="U3" s="30" t="s">
        <v>49</v>
      </c>
      <c r="V3" s="36"/>
    </row>
    <row r="4" spans="1:22" x14ac:dyDescent="0.25">
      <c r="A4" s="33" t="s">
        <v>20</v>
      </c>
      <c r="B4" s="333" t="s">
        <v>54</v>
      </c>
      <c r="C4" s="333"/>
      <c r="D4" s="334"/>
      <c r="E4" s="71" t="s">
        <v>53</v>
      </c>
      <c r="F4" s="72"/>
      <c r="G4" s="69"/>
      <c r="H4" s="333"/>
      <c r="I4" s="333"/>
      <c r="J4" s="334"/>
      <c r="K4" s="333"/>
      <c r="L4" s="333"/>
      <c r="M4" s="334"/>
      <c r="N4" s="306" t="s">
        <v>14</v>
      </c>
      <c r="O4" s="305"/>
      <c r="P4" s="307"/>
      <c r="Q4" s="335" t="s">
        <v>55</v>
      </c>
      <c r="R4" s="336"/>
      <c r="S4" s="336"/>
      <c r="T4" s="333" t="s">
        <v>56</v>
      </c>
      <c r="U4" s="333"/>
      <c r="V4" s="333"/>
    </row>
    <row r="5" spans="1:22" x14ac:dyDescent="0.25">
      <c r="A5" s="34" t="s">
        <v>21</v>
      </c>
      <c r="B5" s="333" t="s">
        <v>395</v>
      </c>
      <c r="C5" s="333"/>
      <c r="D5" s="334"/>
      <c r="E5" s="333" t="s">
        <v>396</v>
      </c>
      <c r="F5" s="333"/>
      <c r="G5" s="334"/>
      <c r="H5" s="333" t="s">
        <v>397</v>
      </c>
      <c r="I5" s="333"/>
      <c r="J5" s="334"/>
      <c r="K5" s="333" t="s">
        <v>398</v>
      </c>
      <c r="L5" s="333"/>
      <c r="M5" s="334"/>
      <c r="N5" s="333" t="s">
        <v>399</v>
      </c>
      <c r="O5" s="333"/>
      <c r="P5" s="334"/>
      <c r="Q5" s="335" t="s">
        <v>55</v>
      </c>
      <c r="R5" s="336"/>
      <c r="S5" s="336"/>
      <c r="T5" s="333" t="s">
        <v>56</v>
      </c>
      <c r="U5" s="333"/>
      <c r="V5" s="333"/>
    </row>
    <row r="6" spans="1:22" x14ac:dyDescent="0.25">
      <c r="A6" t="s">
        <v>52</v>
      </c>
    </row>
    <row r="7" spans="1:22" x14ac:dyDescent="0.25">
      <c r="A7" t="s">
        <v>46</v>
      </c>
    </row>
    <row r="8" spans="1:22" x14ac:dyDescent="0.25">
      <c r="A8" t="s">
        <v>47</v>
      </c>
    </row>
    <row r="10" spans="1:22" x14ac:dyDescent="0.25">
      <c r="A10" s="32" t="s">
        <v>24</v>
      </c>
      <c r="B10" s="37"/>
      <c r="C10" s="38"/>
    </row>
    <row r="11" spans="1:22" x14ac:dyDescent="0.25">
      <c r="A11" s="39"/>
      <c r="B11" s="40"/>
      <c r="C11" s="41"/>
    </row>
    <row r="12" spans="1:22" x14ac:dyDescent="0.25">
      <c r="A12" s="39" t="s">
        <v>68</v>
      </c>
      <c r="B12" s="40"/>
      <c r="C12" s="41"/>
    </row>
    <row r="13" spans="1:22" x14ac:dyDescent="0.25">
      <c r="A13" s="42"/>
      <c r="B13" s="43"/>
      <c r="C13" s="44"/>
    </row>
    <row r="16" spans="1:22" ht="15.75" x14ac:dyDescent="0.25">
      <c r="A16" s="27" t="s">
        <v>16</v>
      </c>
      <c r="B16" s="28" t="s">
        <v>14</v>
      </c>
      <c r="C16" s="29"/>
      <c r="D16" s="30" t="s">
        <v>12</v>
      </c>
      <c r="E16" s="31"/>
      <c r="F16" s="29"/>
      <c r="G16" s="30" t="s">
        <v>23</v>
      </c>
      <c r="H16" s="31"/>
      <c r="I16" s="29"/>
      <c r="J16" s="30" t="s">
        <v>3</v>
      </c>
      <c r="K16" s="31"/>
      <c r="L16" s="48" t="s">
        <v>29</v>
      </c>
      <c r="M16" s="48" t="s">
        <v>28</v>
      </c>
    </row>
    <row r="17" spans="1:13" x14ac:dyDescent="0.25">
      <c r="A17" s="28" t="s">
        <v>96</v>
      </c>
      <c r="B17" s="28" t="s">
        <v>15</v>
      </c>
      <c r="C17" s="29" t="s">
        <v>4</v>
      </c>
      <c r="D17" s="30" t="s">
        <v>6</v>
      </c>
      <c r="E17" s="31" t="s">
        <v>5</v>
      </c>
      <c r="F17" s="29" t="s">
        <v>4</v>
      </c>
      <c r="G17" s="30" t="s">
        <v>6</v>
      </c>
      <c r="H17" s="31" t="s">
        <v>5</v>
      </c>
      <c r="I17" s="29" t="s">
        <v>4</v>
      </c>
      <c r="J17" s="30" t="s">
        <v>6</v>
      </c>
      <c r="K17" s="31" t="s">
        <v>5</v>
      </c>
      <c r="L17" s="50" t="s">
        <v>16</v>
      </c>
      <c r="M17" s="50" t="s">
        <v>16</v>
      </c>
    </row>
    <row r="18" spans="1:13" ht="15.75" x14ac:dyDescent="0.25">
      <c r="A18" s="60" t="s">
        <v>57</v>
      </c>
      <c r="B18" s="56" t="s">
        <v>32</v>
      </c>
      <c r="C18" s="57">
        <v>33.299999999999997</v>
      </c>
      <c r="D18" s="57">
        <v>1</v>
      </c>
      <c r="E18" s="11">
        <v>1.5</v>
      </c>
      <c r="F18" s="10">
        <v>25.49</v>
      </c>
      <c r="G18" s="57">
        <v>1</v>
      </c>
      <c r="H18" s="11">
        <v>1.5</v>
      </c>
      <c r="I18" s="10">
        <v>54.45</v>
      </c>
      <c r="J18" s="57">
        <v>1</v>
      </c>
      <c r="K18" s="11">
        <v>1.5</v>
      </c>
      <c r="L18" s="14">
        <v>4.5</v>
      </c>
      <c r="M18" s="14">
        <v>1</v>
      </c>
    </row>
    <row r="19" spans="1:13" ht="15.75" x14ac:dyDescent="0.25">
      <c r="A19" s="5"/>
    </row>
    <row r="20" spans="1:13" ht="15.75" x14ac:dyDescent="0.25">
      <c r="A20" s="5"/>
    </row>
    <row r="21" spans="1:13" ht="15.75" x14ac:dyDescent="0.25">
      <c r="A21" s="27" t="s">
        <v>18</v>
      </c>
      <c r="B21" s="28" t="s">
        <v>14</v>
      </c>
      <c r="C21" s="29"/>
      <c r="D21" s="30" t="s">
        <v>19</v>
      </c>
      <c r="E21" s="31"/>
      <c r="F21" s="29"/>
      <c r="G21" s="30" t="s">
        <v>34</v>
      </c>
      <c r="H21" s="31"/>
      <c r="I21" s="48" t="s">
        <v>29</v>
      </c>
      <c r="J21" s="48" t="s">
        <v>28</v>
      </c>
      <c r="K21" s="17"/>
    </row>
    <row r="22" spans="1:13" x14ac:dyDescent="0.25">
      <c r="A22" s="28" t="s">
        <v>96</v>
      </c>
      <c r="B22" s="28" t="s">
        <v>15</v>
      </c>
      <c r="C22" s="29" t="s">
        <v>4</v>
      </c>
      <c r="D22" s="30" t="s">
        <v>6</v>
      </c>
      <c r="E22" s="31" t="s">
        <v>5</v>
      </c>
      <c r="F22" s="29" t="s">
        <v>4</v>
      </c>
      <c r="G22" s="30" t="s">
        <v>6</v>
      </c>
      <c r="H22" s="31" t="s">
        <v>5</v>
      </c>
      <c r="I22" s="50" t="s">
        <v>18</v>
      </c>
      <c r="J22" s="50" t="s">
        <v>18</v>
      </c>
      <c r="K22" s="9"/>
    </row>
    <row r="23" spans="1:13" ht="15.75" x14ac:dyDescent="0.25">
      <c r="A23" s="60" t="s">
        <v>57</v>
      </c>
      <c r="B23" s="56" t="s">
        <v>32</v>
      </c>
      <c r="C23" s="10" t="s">
        <v>390</v>
      </c>
      <c r="D23" s="57">
        <v>1</v>
      </c>
      <c r="E23" s="11">
        <v>1.5</v>
      </c>
      <c r="F23" s="10" t="s">
        <v>334</v>
      </c>
      <c r="G23" s="57">
        <v>1</v>
      </c>
      <c r="H23" s="11">
        <v>1.5</v>
      </c>
      <c r="I23" s="14"/>
      <c r="J23" s="14"/>
      <c r="K23" s="17"/>
    </row>
    <row r="24" spans="1:13" x14ac:dyDescent="0.25">
      <c r="A24" s="22"/>
      <c r="B24" s="23"/>
      <c r="C24" s="24"/>
      <c r="D24" s="21"/>
      <c r="E24" s="20"/>
      <c r="F24" s="24"/>
      <c r="G24" s="21"/>
      <c r="H24" s="20"/>
      <c r="I24" s="20"/>
      <c r="J24" s="21"/>
    </row>
    <row r="25" spans="1:13" x14ac:dyDescent="0.25">
      <c r="A25" s="22"/>
      <c r="B25" s="23"/>
      <c r="C25" s="25"/>
      <c r="D25" s="26"/>
      <c r="E25" s="21"/>
      <c r="F25" s="2"/>
      <c r="G25" s="3"/>
      <c r="H25" s="1"/>
      <c r="I25" s="1"/>
      <c r="J25" s="3"/>
    </row>
    <row r="26" spans="1:13" ht="45" x14ac:dyDescent="0.25">
      <c r="A26" s="53" t="s">
        <v>96</v>
      </c>
      <c r="B26" s="54" t="s">
        <v>15</v>
      </c>
      <c r="C26" s="54" t="s">
        <v>25</v>
      </c>
      <c r="D26" s="54" t="s">
        <v>6</v>
      </c>
      <c r="E26" s="54" t="s">
        <v>26</v>
      </c>
      <c r="F26" s="54" t="s">
        <v>6</v>
      </c>
      <c r="G26" s="54" t="s">
        <v>27</v>
      </c>
      <c r="H26" s="54" t="s">
        <v>6</v>
      </c>
    </row>
    <row r="27" spans="1:13" ht="15.75" x14ac:dyDescent="0.25">
      <c r="A27" s="60" t="s">
        <v>57</v>
      </c>
      <c r="B27" s="56" t="s">
        <v>32</v>
      </c>
      <c r="C27" s="56">
        <v>4.5</v>
      </c>
      <c r="D27" s="14">
        <v>1</v>
      </c>
      <c r="E27" s="14">
        <v>3</v>
      </c>
      <c r="F27" s="14">
        <v>1</v>
      </c>
      <c r="G27" s="14">
        <v>7.5</v>
      </c>
      <c r="H27" s="14">
        <v>1</v>
      </c>
    </row>
  </sheetData>
  <mergeCells count="13">
    <mergeCell ref="N4:P4"/>
    <mergeCell ref="B5:D5"/>
    <mergeCell ref="Q5:S5"/>
    <mergeCell ref="T5:V5"/>
    <mergeCell ref="H5:J5"/>
    <mergeCell ref="K5:M5"/>
    <mergeCell ref="N5:P5"/>
    <mergeCell ref="B4:D4"/>
    <mergeCell ref="Q4:S4"/>
    <mergeCell ref="T4:V4"/>
    <mergeCell ref="H4:J4"/>
    <mergeCell ref="K4:M4"/>
    <mergeCell ref="E5:G5"/>
  </mergeCells>
  <pageMargins left="0.7" right="0.7" top="0.75" bottom="0.75" header="0.3" footer="0.3"/>
  <pageSetup scale="5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1"/>
  <sheetViews>
    <sheetView workbookViewId="0">
      <selection activeCell="A20" sqref="A20"/>
    </sheetView>
  </sheetViews>
  <sheetFormatPr defaultRowHeight="15" x14ac:dyDescent="0.25"/>
  <cols>
    <col min="1" max="1" width="21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22" ht="15.75" x14ac:dyDescent="0.25">
      <c r="A1" s="5" t="s">
        <v>58</v>
      </c>
    </row>
    <row r="2" spans="1:22" ht="15.75" x14ac:dyDescent="0.25">
      <c r="A2" s="5"/>
    </row>
    <row r="3" spans="1:22" x14ac:dyDescent="0.25">
      <c r="A3" s="32"/>
      <c r="B3" s="35"/>
      <c r="C3" s="30" t="s">
        <v>12</v>
      </c>
      <c r="D3" s="36"/>
      <c r="E3" s="32"/>
      <c r="F3" s="70" t="s">
        <v>13</v>
      </c>
      <c r="G3" s="38"/>
      <c r="H3" s="35" t="s">
        <v>14</v>
      </c>
      <c r="I3" s="30" t="s">
        <v>44</v>
      </c>
      <c r="J3" s="36"/>
      <c r="K3" s="35" t="s">
        <v>14</v>
      </c>
      <c r="L3" s="30" t="s">
        <v>45</v>
      </c>
      <c r="M3" s="36"/>
      <c r="N3" s="35" t="s">
        <v>14</v>
      </c>
      <c r="O3" s="30" t="s">
        <v>50</v>
      </c>
      <c r="P3" s="36"/>
      <c r="Q3" s="35" t="s">
        <v>14</v>
      </c>
      <c r="R3" s="30" t="s">
        <v>48</v>
      </c>
      <c r="S3" s="36"/>
      <c r="T3" s="35"/>
      <c r="U3" s="30" t="s">
        <v>49</v>
      </c>
      <c r="V3" s="36"/>
    </row>
    <row r="4" spans="1:22" x14ac:dyDescent="0.25">
      <c r="A4" s="33" t="s">
        <v>20</v>
      </c>
      <c r="B4" s="333" t="s">
        <v>60</v>
      </c>
      <c r="C4" s="333"/>
      <c r="D4" s="334"/>
      <c r="E4" s="75" t="s">
        <v>61</v>
      </c>
      <c r="F4" s="72"/>
      <c r="G4" s="69"/>
      <c r="H4" s="306" t="s">
        <v>14</v>
      </c>
      <c r="I4" s="305"/>
      <c r="J4" s="307"/>
      <c r="K4" s="306" t="s">
        <v>14</v>
      </c>
      <c r="L4" s="305"/>
      <c r="M4" s="307"/>
      <c r="N4" s="306" t="s">
        <v>14</v>
      </c>
      <c r="O4" s="305"/>
      <c r="P4" s="307"/>
      <c r="Q4" s="335" t="s">
        <v>62</v>
      </c>
      <c r="R4" s="336"/>
      <c r="S4" s="336"/>
      <c r="T4" s="333" t="s">
        <v>63</v>
      </c>
      <c r="U4" s="333"/>
      <c r="V4" s="333"/>
    </row>
    <row r="5" spans="1:22" x14ac:dyDescent="0.25">
      <c r="A5" s="34" t="s">
        <v>21</v>
      </c>
      <c r="B5" s="333" t="s">
        <v>387</v>
      </c>
      <c r="C5" s="333"/>
      <c r="D5" s="334"/>
      <c r="E5" s="333" t="s">
        <v>388</v>
      </c>
      <c r="F5" s="333"/>
      <c r="G5" s="334"/>
      <c r="H5" s="333" t="s">
        <v>392</v>
      </c>
      <c r="I5" s="333"/>
      <c r="J5" s="334"/>
      <c r="K5" s="333" t="s">
        <v>393</v>
      </c>
      <c r="L5" s="333"/>
      <c r="M5" s="334"/>
      <c r="N5" s="333" t="s">
        <v>394</v>
      </c>
      <c r="O5" s="333"/>
      <c r="P5" s="334"/>
      <c r="Q5" s="335" t="s">
        <v>62</v>
      </c>
      <c r="R5" s="336"/>
      <c r="S5" s="336"/>
      <c r="T5" s="333" t="s">
        <v>63</v>
      </c>
      <c r="U5" s="333"/>
      <c r="V5" s="333"/>
    </row>
    <row r="6" spans="1:22" x14ac:dyDescent="0.25">
      <c r="A6" t="s">
        <v>59</v>
      </c>
    </row>
    <row r="7" spans="1:22" x14ac:dyDescent="0.25">
      <c r="A7" t="s">
        <v>46</v>
      </c>
      <c r="H7" s="17"/>
      <c r="I7" s="17"/>
      <c r="J7" s="17"/>
      <c r="K7" s="17"/>
      <c r="L7" s="17"/>
      <c r="M7" s="17"/>
      <c r="N7" s="17"/>
      <c r="O7" s="17"/>
      <c r="P7" s="17"/>
    </row>
    <row r="8" spans="1:22" x14ac:dyDescent="0.25">
      <c r="A8" t="s">
        <v>47</v>
      </c>
      <c r="H8" s="40"/>
      <c r="I8" s="226"/>
      <c r="J8" s="40"/>
      <c r="K8" s="40"/>
      <c r="L8" s="226"/>
      <c r="M8" s="40"/>
      <c r="N8" s="40"/>
      <c r="O8" s="226"/>
      <c r="P8" s="40"/>
    </row>
    <row r="9" spans="1:22" x14ac:dyDescent="0.25">
      <c r="H9" s="304"/>
      <c r="I9" s="305"/>
      <c r="J9" s="305"/>
      <c r="K9" s="304"/>
      <c r="L9" s="305"/>
      <c r="M9" s="305"/>
      <c r="N9" s="304"/>
      <c r="O9" s="305"/>
      <c r="P9" s="305"/>
    </row>
    <row r="10" spans="1:22" x14ac:dyDescent="0.25">
      <c r="A10" s="32" t="s">
        <v>24</v>
      </c>
      <c r="B10" s="37"/>
      <c r="C10" s="38"/>
      <c r="H10" s="304"/>
      <c r="I10" s="305"/>
      <c r="J10" s="305"/>
      <c r="K10" s="304"/>
      <c r="L10" s="305"/>
      <c r="M10" s="305"/>
      <c r="N10" s="304"/>
      <c r="O10" s="305"/>
      <c r="P10" s="305"/>
    </row>
    <row r="11" spans="1:22" x14ac:dyDescent="0.25">
      <c r="A11" s="39"/>
      <c r="B11" s="40"/>
      <c r="C11" s="41"/>
      <c r="H11" s="17"/>
      <c r="I11" s="17"/>
      <c r="J11" s="17"/>
      <c r="K11" s="17"/>
      <c r="L11" s="17"/>
      <c r="M11" s="17"/>
      <c r="N11" s="17"/>
      <c r="O11" s="17"/>
      <c r="P11" s="17"/>
    </row>
    <row r="12" spans="1:22" x14ac:dyDescent="0.25">
      <c r="A12" s="39" t="s">
        <v>64</v>
      </c>
      <c r="B12" s="40"/>
      <c r="C12" s="41"/>
      <c r="H12" s="17"/>
      <c r="I12" s="40"/>
      <c r="J12" s="226"/>
      <c r="K12" s="40"/>
      <c r="L12" s="40"/>
      <c r="M12" s="226"/>
      <c r="N12" s="40"/>
      <c r="O12" s="17"/>
      <c r="P12" s="17"/>
    </row>
    <row r="13" spans="1:22" x14ac:dyDescent="0.25">
      <c r="A13" s="39" t="s">
        <v>65</v>
      </c>
      <c r="B13" s="40"/>
      <c r="C13" s="41"/>
      <c r="H13" s="17"/>
      <c r="I13" s="304"/>
      <c r="J13" s="305"/>
      <c r="K13" s="305"/>
      <c r="L13" s="314"/>
      <c r="M13" s="314"/>
      <c r="N13" s="314"/>
      <c r="O13" s="17"/>
      <c r="P13" s="17"/>
    </row>
    <row r="14" spans="1:22" x14ac:dyDescent="0.25">
      <c r="A14" s="42" t="s">
        <v>14</v>
      </c>
      <c r="B14" s="43"/>
      <c r="C14" s="44"/>
      <c r="H14" s="17"/>
      <c r="I14" s="304"/>
      <c r="J14" s="305"/>
      <c r="K14" s="305"/>
      <c r="L14" s="314"/>
      <c r="M14" s="314"/>
      <c r="N14" s="314"/>
      <c r="O14" s="17"/>
      <c r="P14" s="17"/>
    </row>
    <row r="15" spans="1:22" x14ac:dyDescent="0.25">
      <c r="H15" s="17"/>
      <c r="I15" s="17"/>
      <c r="J15" s="17"/>
      <c r="K15" s="17"/>
      <c r="L15" s="17"/>
      <c r="M15" s="17"/>
      <c r="N15" s="17"/>
      <c r="O15" s="17"/>
      <c r="P15" s="17"/>
    </row>
    <row r="17" spans="1:13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23</v>
      </c>
      <c r="H17" s="31"/>
      <c r="I17" s="29"/>
      <c r="J17" s="30" t="s">
        <v>3</v>
      </c>
      <c r="K17" s="31"/>
      <c r="L17" s="48" t="s">
        <v>29</v>
      </c>
      <c r="M17" s="48" t="s">
        <v>28</v>
      </c>
    </row>
    <row r="18" spans="1:13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29" t="s">
        <v>4</v>
      </c>
      <c r="J18" s="30" t="s">
        <v>6</v>
      </c>
      <c r="K18" s="31" t="s">
        <v>5</v>
      </c>
      <c r="L18" s="49" t="s">
        <v>16</v>
      </c>
      <c r="M18" s="50" t="s">
        <v>16</v>
      </c>
    </row>
    <row r="19" spans="1:13" ht="15.75" x14ac:dyDescent="0.25">
      <c r="A19" s="76" t="s">
        <v>386</v>
      </c>
      <c r="B19" s="81" t="s">
        <v>32</v>
      </c>
      <c r="C19" s="79">
        <v>31.78</v>
      </c>
      <c r="D19" s="79">
        <v>1</v>
      </c>
      <c r="E19" s="7">
        <v>2.5</v>
      </c>
      <c r="F19" s="6">
        <v>23.67</v>
      </c>
      <c r="G19" s="79">
        <v>1</v>
      </c>
      <c r="H19" s="7">
        <v>2.5</v>
      </c>
      <c r="I19" s="6">
        <v>52.98</v>
      </c>
      <c r="J19" s="79">
        <v>1</v>
      </c>
      <c r="K19" s="7">
        <v>2.5</v>
      </c>
      <c r="L19" s="79">
        <f>E19+H19+K19</f>
        <v>7.5</v>
      </c>
      <c r="M19" s="7">
        <v>1</v>
      </c>
    </row>
    <row r="20" spans="1:13" ht="15.75" x14ac:dyDescent="0.25">
      <c r="A20" s="77" t="s">
        <v>67</v>
      </c>
      <c r="B20" s="56" t="s">
        <v>32</v>
      </c>
      <c r="C20" s="14">
        <v>35.14</v>
      </c>
      <c r="D20" s="14">
        <v>2</v>
      </c>
      <c r="E20" s="13">
        <v>1.4</v>
      </c>
      <c r="F20" s="15">
        <v>25.25</v>
      </c>
      <c r="G20" s="14">
        <v>2</v>
      </c>
      <c r="H20" s="13">
        <v>1.4</v>
      </c>
      <c r="I20" s="15">
        <v>55.71</v>
      </c>
      <c r="J20" s="14">
        <v>2</v>
      </c>
      <c r="K20" s="13">
        <v>1.4</v>
      </c>
      <c r="L20" s="14">
        <f>E20+H20+K20</f>
        <v>4.1999999999999993</v>
      </c>
      <c r="M20" s="13">
        <v>2</v>
      </c>
    </row>
    <row r="21" spans="1:13" ht="15.75" x14ac:dyDescent="0.25">
      <c r="A21" s="5"/>
    </row>
    <row r="22" spans="1:13" ht="15.75" x14ac:dyDescent="0.25">
      <c r="A22" s="5"/>
    </row>
    <row r="23" spans="1:13" ht="15.75" x14ac:dyDescent="0.25">
      <c r="A23" s="27" t="s">
        <v>18</v>
      </c>
      <c r="B23" s="28" t="s">
        <v>14</v>
      </c>
      <c r="C23" s="29"/>
      <c r="D23" s="30" t="s">
        <v>19</v>
      </c>
      <c r="E23" s="31"/>
      <c r="F23" s="29"/>
      <c r="G23" s="30" t="s">
        <v>34</v>
      </c>
      <c r="H23" s="31"/>
      <c r="I23" s="48" t="s">
        <v>29</v>
      </c>
      <c r="J23" s="48" t="s">
        <v>28</v>
      </c>
      <c r="K23" s="17"/>
    </row>
    <row r="24" spans="1:13" x14ac:dyDescent="0.25">
      <c r="A24" s="28" t="s">
        <v>96</v>
      </c>
      <c r="B24" s="28" t="s">
        <v>15</v>
      </c>
      <c r="C24" s="29" t="s">
        <v>4</v>
      </c>
      <c r="D24" s="30" t="s">
        <v>6</v>
      </c>
      <c r="E24" s="31" t="s">
        <v>5</v>
      </c>
      <c r="F24" s="29" t="s">
        <v>4</v>
      </c>
      <c r="G24" s="30" t="s">
        <v>6</v>
      </c>
      <c r="H24" s="31" t="s">
        <v>5</v>
      </c>
      <c r="I24" s="49" t="s">
        <v>18</v>
      </c>
      <c r="J24" s="50" t="s">
        <v>18</v>
      </c>
      <c r="K24" s="9"/>
    </row>
    <row r="25" spans="1:13" ht="15.75" x14ac:dyDescent="0.25">
      <c r="A25" s="76" t="s">
        <v>386</v>
      </c>
      <c r="B25" s="81" t="s">
        <v>32</v>
      </c>
      <c r="C25" s="6" t="s">
        <v>389</v>
      </c>
      <c r="D25" s="8"/>
      <c r="E25" s="7"/>
      <c r="F25" s="6" t="s">
        <v>332</v>
      </c>
      <c r="G25" s="79">
        <v>1</v>
      </c>
      <c r="H25" s="7">
        <v>2.5</v>
      </c>
      <c r="I25" s="79">
        <f>E25+H25</f>
        <v>2.5</v>
      </c>
      <c r="J25" s="7"/>
    </row>
    <row r="26" spans="1:13" ht="15.75" x14ac:dyDescent="0.25">
      <c r="A26" s="77" t="s">
        <v>67</v>
      </c>
      <c r="B26" s="56" t="s">
        <v>32</v>
      </c>
      <c r="C26" s="15" t="s">
        <v>391</v>
      </c>
      <c r="D26" s="12"/>
      <c r="E26" s="13"/>
      <c r="F26" s="15" t="s">
        <v>333</v>
      </c>
      <c r="G26" s="14">
        <v>2</v>
      </c>
      <c r="H26" s="13">
        <v>1.4</v>
      </c>
      <c r="I26" s="14">
        <f>E26+H26</f>
        <v>1.4</v>
      </c>
      <c r="J26" s="13"/>
    </row>
    <row r="27" spans="1:13" x14ac:dyDescent="0.25">
      <c r="A27" s="22"/>
      <c r="B27" s="23"/>
    </row>
    <row r="28" spans="1:13" x14ac:dyDescent="0.25">
      <c r="A28" s="22"/>
      <c r="B28" s="23"/>
      <c r="C28" s="25"/>
      <c r="D28" s="26"/>
      <c r="E28" s="21"/>
      <c r="F28" s="2"/>
      <c r="G28" s="3"/>
      <c r="H28" s="1"/>
      <c r="I28" s="1"/>
      <c r="J28" s="3"/>
    </row>
    <row r="29" spans="1:13" ht="45" x14ac:dyDescent="0.25">
      <c r="A29" s="53" t="s">
        <v>96</v>
      </c>
      <c r="B29" s="54" t="s">
        <v>15</v>
      </c>
      <c r="C29" s="104" t="s">
        <v>25</v>
      </c>
      <c r="D29" s="104" t="s">
        <v>6</v>
      </c>
      <c r="E29" s="104" t="s">
        <v>26</v>
      </c>
      <c r="F29" s="104" t="s">
        <v>6</v>
      </c>
      <c r="G29" s="104" t="s">
        <v>27</v>
      </c>
      <c r="H29" s="104" t="s">
        <v>6</v>
      </c>
    </row>
    <row r="30" spans="1:13" ht="15.75" x14ac:dyDescent="0.25">
      <c r="A30" s="76" t="s">
        <v>66</v>
      </c>
      <c r="B30" s="127" t="s">
        <v>32</v>
      </c>
      <c r="C30" s="79">
        <f>L19</f>
        <v>7.5</v>
      </c>
      <c r="D30" s="79">
        <v>1</v>
      </c>
      <c r="E30" s="130"/>
      <c r="F30" s="130"/>
      <c r="G30" s="130">
        <f>C30+E30</f>
        <v>7.5</v>
      </c>
      <c r="H30" s="129"/>
    </row>
    <row r="31" spans="1:13" ht="15.75" x14ac:dyDescent="0.25">
      <c r="A31" s="77" t="s">
        <v>67</v>
      </c>
      <c r="B31" s="128" t="s">
        <v>32</v>
      </c>
      <c r="C31" s="14">
        <f>L20</f>
        <v>4.1999999999999993</v>
      </c>
      <c r="D31" s="14">
        <v>2</v>
      </c>
      <c r="E31" s="15"/>
      <c r="F31" s="15"/>
      <c r="G31" s="131">
        <f>C31+E31</f>
        <v>4.1999999999999993</v>
      </c>
      <c r="H31" s="14"/>
    </row>
  </sheetData>
  <mergeCells count="23">
    <mergeCell ref="I13:K13"/>
    <mergeCell ref="L13:N13"/>
    <mergeCell ref="I14:K14"/>
    <mergeCell ref="L14:N14"/>
    <mergeCell ref="H9:J9"/>
    <mergeCell ref="K9:M9"/>
    <mergeCell ref="N9:P9"/>
    <mergeCell ref="H10:J10"/>
    <mergeCell ref="K10:M10"/>
    <mergeCell ref="N10:P10"/>
    <mergeCell ref="T5:V5"/>
    <mergeCell ref="B4:D4"/>
    <mergeCell ref="H4:J4"/>
    <mergeCell ref="K4:M4"/>
    <mergeCell ref="N4:P4"/>
    <mergeCell ref="Q4:S4"/>
    <mergeCell ref="T4:V4"/>
    <mergeCell ref="B5:D5"/>
    <mergeCell ref="H5:J5"/>
    <mergeCell ref="K5:M5"/>
    <mergeCell ref="N5:P5"/>
    <mergeCell ref="Q5:S5"/>
    <mergeCell ref="E5:G5"/>
  </mergeCells>
  <pageMargins left="0.7" right="0.7" top="0.75" bottom="0.75" header="0.3" footer="0.3"/>
  <pageSetup scale="51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4"/>
  <sheetViews>
    <sheetView topLeftCell="A13" workbookViewId="0">
      <selection activeCell="J28" sqref="J28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6" ht="15.75" x14ac:dyDescent="0.25">
      <c r="A1" s="5" t="s">
        <v>69</v>
      </c>
    </row>
    <row r="2" spans="1:16" ht="15.75" x14ac:dyDescent="0.25">
      <c r="A2" s="5"/>
    </row>
    <row r="3" spans="1:16" x14ac:dyDescent="0.25">
      <c r="A3" s="32"/>
      <c r="B3" s="35"/>
      <c r="C3" s="30" t="s">
        <v>12</v>
      </c>
      <c r="D3" s="36"/>
      <c r="E3" s="32"/>
      <c r="F3" s="70" t="s">
        <v>13</v>
      </c>
      <c r="G3" s="38"/>
      <c r="H3" s="29" t="s">
        <v>73</v>
      </c>
      <c r="I3" s="30"/>
      <c r="J3" s="31"/>
      <c r="K3" s="35" t="s">
        <v>14</v>
      </c>
      <c r="L3" s="30" t="s">
        <v>367</v>
      </c>
      <c r="M3" s="36"/>
      <c r="N3" s="33" t="s">
        <v>80</v>
      </c>
      <c r="O3" s="70"/>
      <c r="P3" s="94"/>
    </row>
    <row r="4" spans="1:16" x14ac:dyDescent="0.25">
      <c r="A4" s="33" t="s">
        <v>20</v>
      </c>
      <c r="B4" s="97" t="s">
        <v>499</v>
      </c>
      <c r="C4" s="98"/>
      <c r="D4" s="99"/>
      <c r="E4" s="84" t="s">
        <v>500</v>
      </c>
      <c r="F4" s="85"/>
      <c r="G4" s="86"/>
      <c r="H4" s="346" t="s">
        <v>81</v>
      </c>
      <c r="I4" s="305"/>
      <c r="J4" s="307"/>
      <c r="K4" s="89" t="s">
        <v>75</v>
      </c>
      <c r="L4" s="90"/>
      <c r="M4" s="92"/>
      <c r="N4" s="340" t="s">
        <v>79</v>
      </c>
      <c r="O4" s="341"/>
      <c r="P4" s="342"/>
    </row>
    <row r="5" spans="1:16" x14ac:dyDescent="0.25">
      <c r="A5" s="34" t="s">
        <v>21</v>
      </c>
      <c r="B5" s="279" t="s">
        <v>368</v>
      </c>
      <c r="C5" s="280"/>
      <c r="D5" s="281"/>
      <c r="E5" s="279" t="s">
        <v>368</v>
      </c>
      <c r="F5" s="87"/>
      <c r="G5" s="88"/>
      <c r="H5" s="347" t="s">
        <v>370</v>
      </c>
      <c r="I5" s="348"/>
      <c r="J5" s="349"/>
      <c r="K5" s="91" t="s">
        <v>76</v>
      </c>
      <c r="L5" s="87"/>
      <c r="M5" s="93"/>
      <c r="N5" s="343" t="s">
        <v>79</v>
      </c>
      <c r="O5" s="344"/>
      <c r="P5" s="345"/>
    </row>
    <row r="6" spans="1:16" x14ac:dyDescent="0.25">
      <c r="A6" t="s">
        <v>78</v>
      </c>
      <c r="B6" s="282"/>
      <c r="C6" s="282"/>
      <c r="D6" s="282"/>
    </row>
    <row r="7" spans="1:16" x14ac:dyDescent="0.25">
      <c r="A7" t="s">
        <v>14</v>
      </c>
    </row>
    <row r="9" spans="1:16" x14ac:dyDescent="0.25">
      <c r="A9" s="101" t="s">
        <v>24</v>
      </c>
    </row>
    <row r="10" spans="1:16" x14ac:dyDescent="0.25">
      <c r="A10" s="102"/>
    </row>
    <row r="11" spans="1:16" x14ac:dyDescent="0.25">
      <c r="A11" s="102" t="s">
        <v>72</v>
      </c>
    </row>
    <row r="12" spans="1:16" x14ac:dyDescent="0.25">
      <c r="A12" s="102" t="s">
        <v>71</v>
      </c>
    </row>
    <row r="13" spans="1:16" x14ac:dyDescent="0.25">
      <c r="A13" s="102" t="s">
        <v>103</v>
      </c>
    </row>
    <row r="14" spans="1:16" x14ac:dyDescent="0.25">
      <c r="A14" s="103" t="s">
        <v>14</v>
      </c>
    </row>
    <row r="17" spans="1:13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22</v>
      </c>
      <c r="H17" s="31"/>
      <c r="I17" s="48" t="s">
        <v>29</v>
      </c>
      <c r="J17" s="48" t="s">
        <v>28</v>
      </c>
    </row>
    <row r="18" spans="1:13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16</v>
      </c>
      <c r="J18" s="50" t="s">
        <v>16</v>
      </c>
      <c r="K18" s="239"/>
    </row>
    <row r="19" spans="1:13" ht="15.75" x14ac:dyDescent="0.25">
      <c r="A19" s="76" t="s">
        <v>369</v>
      </c>
      <c r="B19" s="81" t="s">
        <v>85</v>
      </c>
      <c r="C19" s="79">
        <v>32.799999999999997</v>
      </c>
      <c r="D19" s="79">
        <v>1</v>
      </c>
      <c r="E19" s="7">
        <v>3.5</v>
      </c>
      <c r="F19" s="79">
        <v>53.61</v>
      </c>
      <c r="G19" s="79">
        <v>1</v>
      </c>
      <c r="H19" s="7">
        <v>2.95</v>
      </c>
      <c r="I19" s="79">
        <f>E19+H19</f>
        <v>6.45</v>
      </c>
      <c r="J19" s="7">
        <v>1</v>
      </c>
    </row>
    <row r="20" spans="1:13" ht="15.75" x14ac:dyDescent="0.25">
      <c r="A20" s="78" t="s">
        <v>83</v>
      </c>
      <c r="B20" s="96" t="s">
        <v>8</v>
      </c>
      <c r="C20" s="80">
        <v>32.909999999999997</v>
      </c>
      <c r="D20" s="80">
        <v>2</v>
      </c>
      <c r="E20" s="18">
        <v>2.4</v>
      </c>
      <c r="F20" s="80">
        <v>53.61</v>
      </c>
      <c r="G20" s="80">
        <v>1</v>
      </c>
      <c r="H20" s="18">
        <v>2.95</v>
      </c>
      <c r="I20" s="80">
        <f>E20+H20</f>
        <v>5.35</v>
      </c>
      <c r="J20" s="18">
        <v>2</v>
      </c>
      <c r="K20" s="235"/>
      <c r="L20" s="235"/>
      <c r="M20" s="17"/>
    </row>
    <row r="21" spans="1:13" ht="15.75" x14ac:dyDescent="0.25">
      <c r="A21" s="95" t="s">
        <v>84</v>
      </c>
      <c r="B21" s="56" t="s">
        <v>32</v>
      </c>
      <c r="C21" s="14">
        <v>33.729999999999997</v>
      </c>
      <c r="D21" s="14">
        <v>3</v>
      </c>
      <c r="E21" s="13">
        <v>1.3</v>
      </c>
      <c r="F21" s="14">
        <v>55.9</v>
      </c>
      <c r="G21" s="14">
        <v>3</v>
      </c>
      <c r="H21" s="13">
        <v>1.3</v>
      </c>
      <c r="I21" s="14">
        <f>E21+H21</f>
        <v>2.6</v>
      </c>
      <c r="J21" s="13">
        <v>3</v>
      </c>
      <c r="K21" s="235"/>
      <c r="L21" s="235"/>
      <c r="M21" s="17"/>
    </row>
    <row r="22" spans="1:13" ht="15.75" x14ac:dyDescent="0.25">
      <c r="A22" s="5"/>
      <c r="L22" s="17"/>
      <c r="M22" s="17"/>
    </row>
    <row r="23" spans="1:13" ht="15.75" x14ac:dyDescent="0.25">
      <c r="A23" s="5"/>
    </row>
    <row r="24" spans="1:13" ht="15.75" x14ac:dyDescent="0.25">
      <c r="A24" s="27" t="s">
        <v>18</v>
      </c>
      <c r="B24" s="28" t="s">
        <v>14</v>
      </c>
      <c r="C24" s="337" t="s">
        <v>74</v>
      </c>
      <c r="D24" s="338"/>
      <c r="E24" s="339"/>
      <c r="F24" s="358" t="s">
        <v>28</v>
      </c>
      <c r="G24" s="16"/>
    </row>
    <row r="25" spans="1:13" x14ac:dyDescent="0.25">
      <c r="A25" s="28" t="s">
        <v>96</v>
      </c>
      <c r="B25" s="28" t="s">
        <v>15</v>
      </c>
      <c r="C25" s="29" t="s">
        <v>4</v>
      </c>
      <c r="D25" s="30" t="s">
        <v>6</v>
      </c>
      <c r="E25" s="31" t="s">
        <v>5</v>
      </c>
      <c r="F25" s="50" t="s">
        <v>18</v>
      </c>
      <c r="K25" s="9"/>
    </row>
    <row r="26" spans="1:13" ht="15.75" x14ac:dyDescent="0.25">
      <c r="A26" s="76" t="s">
        <v>82</v>
      </c>
      <c r="B26" s="81" t="s">
        <v>85</v>
      </c>
      <c r="C26" s="79" t="s">
        <v>289</v>
      </c>
      <c r="D26" s="79">
        <v>1</v>
      </c>
      <c r="E26" s="7">
        <v>3.5</v>
      </c>
      <c r="F26" s="79">
        <v>1</v>
      </c>
      <c r="K26" s="9"/>
    </row>
    <row r="27" spans="1:13" ht="15.75" x14ac:dyDescent="0.25">
      <c r="A27" s="78" t="s">
        <v>83</v>
      </c>
      <c r="B27" s="96" t="s">
        <v>8</v>
      </c>
      <c r="C27" s="80" t="s">
        <v>291</v>
      </c>
      <c r="D27" s="80">
        <v>3</v>
      </c>
      <c r="E27" s="18">
        <v>1.3</v>
      </c>
      <c r="F27" s="80">
        <v>3</v>
      </c>
      <c r="K27" s="9"/>
    </row>
    <row r="28" spans="1:13" ht="15.75" x14ac:dyDescent="0.25">
      <c r="A28" s="95" t="s">
        <v>84</v>
      </c>
      <c r="B28" s="56" t="s">
        <v>32</v>
      </c>
      <c r="C28" s="14" t="s">
        <v>290</v>
      </c>
      <c r="D28" s="14">
        <v>2</v>
      </c>
      <c r="E28" s="13">
        <v>2.4</v>
      </c>
      <c r="F28" s="14">
        <v>2</v>
      </c>
      <c r="K28" s="17"/>
    </row>
    <row r="29" spans="1:13" x14ac:dyDescent="0.25">
      <c r="A29" s="22"/>
      <c r="B29" s="23"/>
      <c r="C29" s="24"/>
      <c r="D29" s="21"/>
      <c r="E29" s="20"/>
      <c r="F29" s="24"/>
      <c r="G29" s="21"/>
    </row>
    <row r="30" spans="1:13" x14ac:dyDescent="0.25">
      <c r="A30" s="22"/>
      <c r="B30" s="23"/>
      <c r="C30" s="25"/>
      <c r="D30" s="26"/>
      <c r="E30" s="21"/>
      <c r="F30" s="2"/>
      <c r="G30" s="3"/>
      <c r="H30" s="1"/>
      <c r="I30" s="1"/>
      <c r="J30" s="3"/>
    </row>
    <row r="31" spans="1:13" ht="45" x14ac:dyDescent="0.25">
      <c r="A31" s="53" t="s">
        <v>96</v>
      </c>
      <c r="B31" s="54" t="s">
        <v>15</v>
      </c>
      <c r="C31" s="104" t="s">
        <v>366</v>
      </c>
      <c r="D31" s="54" t="s">
        <v>6</v>
      </c>
      <c r="E31" s="54" t="s">
        <v>26</v>
      </c>
      <c r="F31" s="54" t="s">
        <v>6</v>
      </c>
      <c r="G31" s="104" t="s">
        <v>27</v>
      </c>
      <c r="H31" s="54" t="s">
        <v>6</v>
      </c>
    </row>
    <row r="32" spans="1:13" ht="15.75" x14ac:dyDescent="0.25">
      <c r="A32" s="76" t="s">
        <v>82</v>
      </c>
      <c r="B32" s="127" t="s">
        <v>85</v>
      </c>
      <c r="C32" s="79">
        <f>I19/2</f>
        <v>3.2250000000000001</v>
      </c>
      <c r="D32" s="7">
        <v>1</v>
      </c>
      <c r="E32" s="7">
        <v>3.5</v>
      </c>
      <c r="F32" s="79">
        <v>1</v>
      </c>
      <c r="G32" s="79">
        <f>C32+E32</f>
        <v>6.7249999999999996</v>
      </c>
      <c r="H32" s="57">
        <v>1</v>
      </c>
    </row>
    <row r="33" spans="1:9" ht="15.75" x14ac:dyDescent="0.25">
      <c r="A33" s="78" t="s">
        <v>83</v>
      </c>
      <c r="B33" s="265" t="s">
        <v>8</v>
      </c>
      <c r="C33" s="79">
        <f>I20/2</f>
        <v>2.6749999999999998</v>
      </c>
      <c r="D33" s="18">
        <v>2</v>
      </c>
      <c r="E33" s="18">
        <v>1.3</v>
      </c>
      <c r="F33" s="80">
        <v>3</v>
      </c>
      <c r="G33" s="80">
        <f>C33+E33</f>
        <v>3.9749999999999996</v>
      </c>
      <c r="H33" s="357">
        <v>2</v>
      </c>
      <c r="I33" t="s">
        <v>14</v>
      </c>
    </row>
    <row r="34" spans="1:9" ht="15.75" x14ac:dyDescent="0.25">
      <c r="A34" s="95" t="s">
        <v>84</v>
      </c>
      <c r="B34" s="128" t="s">
        <v>32</v>
      </c>
      <c r="C34" s="57">
        <f>I21/2</f>
        <v>1.3</v>
      </c>
      <c r="D34" s="13">
        <v>3</v>
      </c>
      <c r="E34" s="13">
        <v>2.4</v>
      </c>
      <c r="F34" s="14">
        <v>2</v>
      </c>
      <c r="G34" s="14">
        <f>C34+E34</f>
        <v>3.7</v>
      </c>
      <c r="H34" s="357">
        <v>3</v>
      </c>
    </row>
  </sheetData>
  <mergeCells count="5">
    <mergeCell ref="C24:E24"/>
    <mergeCell ref="N4:P4"/>
    <mergeCell ref="N5:P5"/>
    <mergeCell ref="H4:J4"/>
    <mergeCell ref="H5:J5"/>
  </mergeCells>
  <pageMargins left="0.7" right="0.7" top="0.75" bottom="0.75" header="0.3" footer="0.3"/>
  <pageSetup scale="6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"/>
  <sheetViews>
    <sheetView workbookViewId="0">
      <selection activeCell="G44" sqref="G44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6" ht="15.75" x14ac:dyDescent="0.25">
      <c r="A1" s="5" t="s">
        <v>86</v>
      </c>
    </row>
    <row r="2" spans="1:16" ht="15.75" x14ac:dyDescent="0.25">
      <c r="A2" s="5"/>
    </row>
    <row r="3" spans="1:16" x14ac:dyDescent="0.25">
      <c r="A3" s="32"/>
      <c r="B3" s="35"/>
      <c r="C3" s="30" t="s">
        <v>12</v>
      </c>
      <c r="D3" s="36"/>
      <c r="E3" s="32"/>
      <c r="F3" s="70" t="s">
        <v>13</v>
      </c>
      <c r="G3" s="38"/>
      <c r="H3" s="29" t="s">
        <v>73</v>
      </c>
      <c r="I3" s="30"/>
      <c r="J3" s="31"/>
      <c r="K3" s="35" t="s">
        <v>14</v>
      </c>
      <c r="L3" s="30" t="s">
        <v>367</v>
      </c>
      <c r="M3" s="36"/>
      <c r="N3" s="33" t="s">
        <v>80</v>
      </c>
      <c r="O3" s="70"/>
      <c r="P3" s="94"/>
    </row>
    <row r="4" spans="1:16" x14ac:dyDescent="0.25">
      <c r="A4" s="33" t="s">
        <v>20</v>
      </c>
      <c r="B4" s="276" t="s">
        <v>498</v>
      </c>
      <c r="C4" s="277"/>
      <c r="D4" s="278"/>
      <c r="E4" s="110" t="s">
        <v>374</v>
      </c>
      <c r="F4" s="111"/>
      <c r="G4" s="112"/>
      <c r="H4" s="97" t="s">
        <v>94</v>
      </c>
      <c r="I4" s="123"/>
      <c r="J4" s="124"/>
      <c r="K4" s="115" t="s">
        <v>95</v>
      </c>
      <c r="L4" s="116"/>
      <c r="M4" s="112"/>
      <c r="N4" s="97" t="s">
        <v>93</v>
      </c>
      <c r="O4" s="120"/>
      <c r="P4" s="121"/>
    </row>
    <row r="5" spans="1:16" x14ac:dyDescent="0.25">
      <c r="A5" s="34" t="s">
        <v>21</v>
      </c>
      <c r="B5" s="301" t="s">
        <v>371</v>
      </c>
      <c r="C5" s="302"/>
      <c r="D5" s="303"/>
      <c r="E5" s="283" t="s">
        <v>372</v>
      </c>
      <c r="F5" s="113"/>
      <c r="G5" s="114"/>
      <c r="H5" s="283" t="s">
        <v>373</v>
      </c>
      <c r="I5" s="125"/>
      <c r="J5" s="126"/>
      <c r="K5" s="117" t="s">
        <v>95</v>
      </c>
      <c r="L5" s="118"/>
      <c r="M5" s="119"/>
      <c r="N5" s="100" t="s">
        <v>93</v>
      </c>
      <c r="O5" s="260"/>
      <c r="P5" s="122"/>
    </row>
    <row r="6" spans="1:16" x14ac:dyDescent="0.25">
      <c r="A6" t="s">
        <v>78</v>
      </c>
    </row>
    <row r="7" spans="1:16" x14ac:dyDescent="0.25">
      <c r="A7" t="s">
        <v>14</v>
      </c>
      <c r="G7" s="360"/>
      <c r="H7" s="236"/>
      <c r="I7" s="236"/>
      <c r="J7" s="236"/>
      <c r="K7" s="360"/>
    </row>
    <row r="8" spans="1:16" x14ac:dyDescent="0.25">
      <c r="G8" s="360"/>
      <c r="H8" s="361"/>
      <c r="I8" s="362"/>
      <c r="J8" s="363"/>
      <c r="K8" s="360"/>
    </row>
    <row r="9" spans="1:16" x14ac:dyDescent="0.25">
      <c r="A9" s="101" t="s">
        <v>24</v>
      </c>
      <c r="G9" s="360"/>
      <c r="H9" s="361"/>
      <c r="I9" s="362"/>
      <c r="J9" s="363"/>
      <c r="K9" s="360"/>
    </row>
    <row r="10" spans="1:16" x14ac:dyDescent="0.25">
      <c r="A10" s="102"/>
      <c r="G10" s="360"/>
      <c r="H10" s="360"/>
      <c r="I10" s="360"/>
      <c r="J10" s="360"/>
      <c r="K10" s="360"/>
    </row>
    <row r="11" spans="1:16" x14ac:dyDescent="0.25">
      <c r="A11" s="102" t="s">
        <v>87</v>
      </c>
      <c r="G11" s="360"/>
      <c r="H11" s="360"/>
      <c r="I11" s="360"/>
      <c r="J11" s="360"/>
      <c r="K11" s="360"/>
    </row>
    <row r="12" spans="1:16" x14ac:dyDescent="0.25">
      <c r="A12" s="102" t="s">
        <v>88</v>
      </c>
      <c r="G12" s="360"/>
      <c r="H12" s="360"/>
      <c r="I12" s="360"/>
      <c r="J12" s="360"/>
      <c r="K12" s="360"/>
    </row>
    <row r="13" spans="1:16" x14ac:dyDescent="0.25">
      <c r="A13" s="102" t="s">
        <v>89</v>
      </c>
    </row>
    <row r="14" spans="1:16" x14ac:dyDescent="0.25">
      <c r="A14" s="102" t="s">
        <v>90</v>
      </c>
    </row>
    <row r="15" spans="1:16" x14ac:dyDescent="0.25">
      <c r="A15" s="102" t="s">
        <v>91</v>
      </c>
    </row>
    <row r="16" spans="1:16" x14ac:dyDescent="0.25">
      <c r="A16" s="102" t="s">
        <v>92</v>
      </c>
    </row>
    <row r="17" spans="1:14" x14ac:dyDescent="0.25">
      <c r="A17" s="103" t="s">
        <v>14</v>
      </c>
    </row>
    <row r="20" spans="1:14" ht="15.75" x14ac:dyDescent="0.25">
      <c r="A20" s="27" t="s">
        <v>16</v>
      </c>
      <c r="B20" s="28" t="s">
        <v>14</v>
      </c>
      <c r="C20" s="29"/>
      <c r="D20" s="30" t="s">
        <v>12</v>
      </c>
      <c r="E20" s="30"/>
      <c r="F20" s="29"/>
      <c r="G20" s="30" t="s">
        <v>13</v>
      </c>
      <c r="H20" s="31"/>
      <c r="I20" s="47" t="s">
        <v>29</v>
      </c>
      <c r="J20" s="48" t="s">
        <v>28</v>
      </c>
      <c r="K20" s="236"/>
      <c r="L20" s="359"/>
      <c r="M20" s="359"/>
    </row>
    <row r="21" spans="1:14" x14ac:dyDescent="0.25">
      <c r="A21" s="28" t="s">
        <v>96</v>
      </c>
      <c r="B21" s="28" t="s">
        <v>15</v>
      </c>
      <c r="C21" s="29" t="s">
        <v>4</v>
      </c>
      <c r="D21" s="30" t="s">
        <v>6</v>
      </c>
      <c r="E21" s="31" t="s">
        <v>5</v>
      </c>
      <c r="F21" s="34" t="s">
        <v>4</v>
      </c>
      <c r="G21" s="73" t="s">
        <v>6</v>
      </c>
      <c r="H21" s="74" t="s">
        <v>5</v>
      </c>
      <c r="I21" s="49" t="s">
        <v>16</v>
      </c>
      <c r="J21" s="50" t="s">
        <v>16</v>
      </c>
      <c r="K21" s="236"/>
      <c r="L21" s="359"/>
      <c r="M21" s="359"/>
    </row>
    <row r="22" spans="1:14" ht="15.75" x14ac:dyDescent="0.25">
      <c r="A22" s="76" t="s">
        <v>97</v>
      </c>
      <c r="B22" s="81" t="s">
        <v>85</v>
      </c>
      <c r="C22" s="79">
        <v>28.12</v>
      </c>
      <c r="D22" s="79">
        <v>3</v>
      </c>
      <c r="E22" s="7">
        <v>4.3</v>
      </c>
      <c r="F22" s="79">
        <v>46.46</v>
      </c>
      <c r="G22" s="79">
        <v>2</v>
      </c>
      <c r="H22" s="7">
        <v>5.4</v>
      </c>
      <c r="I22" s="79">
        <f t="shared" ref="I22:I27" si="0">E22+H22</f>
        <v>9.6999999999999993</v>
      </c>
      <c r="J22" s="7">
        <v>3</v>
      </c>
      <c r="K22" s="17"/>
      <c r="L22" s="17"/>
      <c r="M22" s="17"/>
    </row>
    <row r="23" spans="1:14" ht="15.75" x14ac:dyDescent="0.25">
      <c r="A23" s="78" t="s">
        <v>98</v>
      </c>
      <c r="B23" s="96" t="s">
        <v>32</v>
      </c>
      <c r="C23" s="80">
        <v>31.07</v>
      </c>
      <c r="D23" s="80">
        <v>5</v>
      </c>
      <c r="E23" s="18">
        <v>2.1</v>
      </c>
      <c r="F23" s="80">
        <v>49.76</v>
      </c>
      <c r="G23" s="80">
        <v>5</v>
      </c>
      <c r="H23" s="18">
        <v>2.1</v>
      </c>
      <c r="I23" s="80">
        <f t="shared" si="0"/>
        <v>4.2</v>
      </c>
      <c r="J23" s="18">
        <v>5</v>
      </c>
      <c r="K23" s="235"/>
      <c r="L23" s="235"/>
      <c r="M23" s="235"/>
      <c r="N23" s="17"/>
    </row>
    <row r="24" spans="1:14" ht="15.75" x14ac:dyDescent="0.25">
      <c r="A24" s="4" t="s">
        <v>99</v>
      </c>
      <c r="B24" s="96" t="s">
        <v>32</v>
      </c>
      <c r="C24" s="80">
        <v>29.83</v>
      </c>
      <c r="D24" s="80">
        <v>4</v>
      </c>
      <c r="E24" s="18">
        <v>3.2</v>
      </c>
      <c r="F24" s="80">
        <v>47.41</v>
      </c>
      <c r="G24" s="80">
        <v>4</v>
      </c>
      <c r="H24" s="18">
        <v>3.2</v>
      </c>
      <c r="I24" s="80">
        <f t="shared" si="0"/>
        <v>6.4</v>
      </c>
      <c r="J24" s="18">
        <v>4</v>
      </c>
      <c r="K24" s="235"/>
      <c r="L24" s="235"/>
      <c r="M24" s="235"/>
      <c r="N24" s="17"/>
    </row>
    <row r="25" spans="1:14" ht="15.75" x14ac:dyDescent="0.25">
      <c r="A25" s="78" t="s">
        <v>100</v>
      </c>
      <c r="B25" s="96" t="s">
        <v>8</v>
      </c>
      <c r="C25" s="275">
        <v>25.55</v>
      </c>
      <c r="D25" s="80">
        <v>1</v>
      </c>
      <c r="E25" s="18">
        <v>6.5</v>
      </c>
      <c r="F25" s="80">
        <v>45.64</v>
      </c>
      <c r="G25" s="80">
        <v>1</v>
      </c>
      <c r="H25" s="18">
        <v>6.5</v>
      </c>
      <c r="I25" s="80">
        <f t="shared" si="0"/>
        <v>13</v>
      </c>
      <c r="J25" s="18">
        <v>1</v>
      </c>
      <c r="K25" s="235"/>
      <c r="L25" s="235"/>
      <c r="M25" s="235"/>
    </row>
    <row r="26" spans="1:14" ht="15.75" x14ac:dyDescent="0.25">
      <c r="A26" s="78" t="s">
        <v>101</v>
      </c>
      <c r="B26" s="96" t="s">
        <v>32</v>
      </c>
      <c r="C26" s="80">
        <v>27.65</v>
      </c>
      <c r="D26" s="80">
        <v>2</v>
      </c>
      <c r="E26" s="18">
        <v>5.4</v>
      </c>
      <c r="F26" s="80">
        <v>46.59</v>
      </c>
      <c r="G26" s="80">
        <v>3</v>
      </c>
      <c r="H26" s="18">
        <v>4.3</v>
      </c>
      <c r="I26" s="80">
        <f t="shared" si="0"/>
        <v>9.6999999999999993</v>
      </c>
      <c r="J26" s="18">
        <v>2</v>
      </c>
      <c r="K26" s="235"/>
      <c r="L26" s="235"/>
      <c r="M26" s="235"/>
    </row>
    <row r="27" spans="1:14" ht="15.75" x14ac:dyDescent="0.25">
      <c r="A27" s="95" t="s">
        <v>102</v>
      </c>
      <c r="B27" s="56" t="s">
        <v>32</v>
      </c>
      <c r="C27" s="14">
        <v>32.57</v>
      </c>
      <c r="D27" s="14">
        <v>6</v>
      </c>
      <c r="E27" s="13">
        <v>1</v>
      </c>
      <c r="F27" s="14">
        <v>59.61</v>
      </c>
      <c r="G27" s="14">
        <v>6</v>
      </c>
      <c r="H27" s="13">
        <v>1</v>
      </c>
      <c r="I27" s="14">
        <f t="shared" si="0"/>
        <v>2</v>
      </c>
      <c r="J27" s="13">
        <v>6</v>
      </c>
      <c r="K27" s="235"/>
      <c r="L27" s="235"/>
      <c r="M27" s="235"/>
    </row>
    <row r="28" spans="1:14" ht="15.75" x14ac:dyDescent="0.25">
      <c r="A28" s="5"/>
      <c r="K28" s="360"/>
      <c r="L28" s="360"/>
      <c r="M28" s="360"/>
    </row>
    <row r="29" spans="1:14" ht="15.75" x14ac:dyDescent="0.25">
      <c r="A29" s="5"/>
      <c r="K29" s="360"/>
      <c r="L29" s="360"/>
      <c r="M29" s="360"/>
    </row>
    <row r="30" spans="1:14" ht="15.75" x14ac:dyDescent="0.25">
      <c r="A30" s="27" t="s">
        <v>18</v>
      </c>
      <c r="B30" s="28" t="s">
        <v>14</v>
      </c>
      <c r="C30" s="337" t="s">
        <v>74</v>
      </c>
      <c r="D30" s="338"/>
      <c r="E30" s="339"/>
      <c r="F30" s="48" t="s">
        <v>28</v>
      </c>
      <c r="G30" s="360"/>
      <c r="H30" s="360"/>
      <c r="I30" s="360"/>
    </row>
    <row r="31" spans="1:14" x14ac:dyDescent="0.25">
      <c r="A31" s="28" t="s">
        <v>96</v>
      </c>
      <c r="B31" s="28" t="s">
        <v>15</v>
      </c>
      <c r="C31" s="29" t="s">
        <v>4</v>
      </c>
      <c r="D31" s="30" t="s">
        <v>6</v>
      </c>
      <c r="E31" s="31" t="s">
        <v>5</v>
      </c>
      <c r="F31" s="50" t="s">
        <v>18</v>
      </c>
      <c r="G31" s="360"/>
      <c r="H31" s="360"/>
      <c r="I31" s="360"/>
      <c r="K31" s="9"/>
    </row>
    <row r="32" spans="1:14" ht="15.75" x14ac:dyDescent="0.25">
      <c r="A32" s="76" t="s">
        <v>97</v>
      </c>
      <c r="B32" s="81" t="s">
        <v>85</v>
      </c>
      <c r="C32" s="79" t="s">
        <v>292</v>
      </c>
      <c r="D32" s="79">
        <v>1</v>
      </c>
      <c r="E32" s="7">
        <v>6.5</v>
      </c>
      <c r="F32" s="79">
        <v>1</v>
      </c>
      <c r="G32" s="360"/>
      <c r="H32" s="360"/>
      <c r="I32" s="360" t="s">
        <v>14</v>
      </c>
      <c r="K32" s="9"/>
    </row>
    <row r="33" spans="1:11" ht="15.75" x14ac:dyDescent="0.25">
      <c r="A33" s="78" t="s">
        <v>98</v>
      </c>
      <c r="B33" s="96" t="s">
        <v>32</v>
      </c>
      <c r="C33" s="80" t="s">
        <v>295</v>
      </c>
      <c r="D33" s="80">
        <v>4</v>
      </c>
      <c r="E33" s="18">
        <v>3.2</v>
      </c>
      <c r="F33" s="80">
        <v>4</v>
      </c>
      <c r="I33" t="s">
        <v>14</v>
      </c>
      <c r="K33" s="9"/>
    </row>
    <row r="34" spans="1:11" ht="15.75" x14ac:dyDescent="0.25">
      <c r="A34" s="4" t="s">
        <v>99</v>
      </c>
      <c r="B34" s="96" t="s">
        <v>32</v>
      </c>
      <c r="C34" s="80" t="s">
        <v>296</v>
      </c>
      <c r="D34" s="80">
        <v>5</v>
      </c>
      <c r="E34" s="18">
        <v>2.1</v>
      </c>
      <c r="F34" s="80">
        <v>5</v>
      </c>
      <c r="K34" s="9"/>
    </row>
    <row r="35" spans="1:11" ht="15.75" x14ac:dyDescent="0.25">
      <c r="A35" s="78" t="s">
        <v>100</v>
      </c>
      <c r="B35" s="96" t="s">
        <v>8</v>
      </c>
      <c r="C35" s="80" t="s">
        <v>293</v>
      </c>
      <c r="D35" s="80">
        <v>2</v>
      </c>
      <c r="E35" s="18">
        <v>5.4</v>
      </c>
      <c r="F35" s="80">
        <v>2</v>
      </c>
      <c r="K35" s="9"/>
    </row>
    <row r="36" spans="1:11" ht="15.75" x14ac:dyDescent="0.25">
      <c r="A36" s="78" t="s">
        <v>101</v>
      </c>
      <c r="B36" s="96" t="s">
        <v>32</v>
      </c>
      <c r="C36" s="80" t="s">
        <v>294</v>
      </c>
      <c r="D36" s="80">
        <v>3</v>
      </c>
      <c r="E36" s="18">
        <v>4.3</v>
      </c>
      <c r="F36" s="80">
        <v>3</v>
      </c>
      <c r="K36" s="9"/>
    </row>
    <row r="37" spans="1:11" ht="15.75" x14ac:dyDescent="0.25">
      <c r="A37" s="95" t="s">
        <v>102</v>
      </c>
      <c r="B37" s="56" t="s">
        <v>32</v>
      </c>
      <c r="C37" s="14" t="s">
        <v>281</v>
      </c>
      <c r="D37" s="14">
        <v>6</v>
      </c>
      <c r="E37" s="13">
        <v>1</v>
      </c>
      <c r="F37" s="14">
        <v>6</v>
      </c>
      <c r="K37" s="17"/>
    </row>
    <row r="38" spans="1:11" x14ac:dyDescent="0.25">
      <c r="A38" s="22"/>
      <c r="B38" s="23"/>
      <c r="C38" s="24"/>
      <c r="D38" s="21"/>
      <c r="E38" s="20"/>
      <c r="F38" s="24"/>
      <c r="G38" s="21"/>
    </row>
    <row r="39" spans="1:11" x14ac:dyDescent="0.25">
      <c r="A39" s="22"/>
      <c r="B39" s="23"/>
      <c r="C39" s="25"/>
      <c r="D39" s="26"/>
      <c r="E39" s="21"/>
      <c r="F39" s="2"/>
      <c r="G39" s="3"/>
      <c r="H39" s="1"/>
      <c r="I39" s="1"/>
      <c r="J39" s="3"/>
    </row>
    <row r="40" spans="1:11" ht="45" x14ac:dyDescent="0.25">
      <c r="A40" s="53" t="s">
        <v>96</v>
      </c>
      <c r="B40" s="54" t="s">
        <v>15</v>
      </c>
      <c r="C40" s="104" t="s">
        <v>366</v>
      </c>
      <c r="D40" s="54" t="s">
        <v>6</v>
      </c>
      <c r="E40" s="54" t="s">
        <v>26</v>
      </c>
      <c r="F40" s="54" t="s">
        <v>6</v>
      </c>
      <c r="G40" s="104" t="s">
        <v>27</v>
      </c>
      <c r="H40" s="54" t="s">
        <v>6</v>
      </c>
    </row>
    <row r="41" spans="1:11" ht="15.75" x14ac:dyDescent="0.25">
      <c r="A41" s="76" t="s">
        <v>97</v>
      </c>
      <c r="B41" s="127" t="s">
        <v>85</v>
      </c>
      <c r="C41" s="79">
        <f t="shared" ref="C41:C46" si="1">I22/2</f>
        <v>4.8499999999999996</v>
      </c>
      <c r="D41" s="7">
        <v>3</v>
      </c>
      <c r="E41" s="7">
        <v>6.5</v>
      </c>
      <c r="F41" s="79">
        <v>1</v>
      </c>
      <c r="G41" s="79">
        <f t="shared" ref="G41:G46" si="2">C41+E41</f>
        <v>11.35</v>
      </c>
      <c r="H41" s="79">
        <v>2</v>
      </c>
      <c r="I41" s="17"/>
    </row>
    <row r="42" spans="1:11" ht="15.75" x14ac:dyDescent="0.25">
      <c r="A42" s="78" t="s">
        <v>98</v>
      </c>
      <c r="B42" s="265" t="s">
        <v>32</v>
      </c>
      <c r="C42" s="79">
        <f t="shared" si="1"/>
        <v>2.1</v>
      </c>
      <c r="D42" s="18">
        <v>5</v>
      </c>
      <c r="E42" s="18">
        <v>3.2</v>
      </c>
      <c r="F42" s="80">
        <v>4</v>
      </c>
      <c r="G42" s="275">
        <f t="shared" si="2"/>
        <v>5.3000000000000007</v>
      </c>
      <c r="H42" s="275">
        <v>4</v>
      </c>
      <c r="I42" s="17" t="s">
        <v>501</v>
      </c>
    </row>
    <row r="43" spans="1:11" ht="15.75" x14ac:dyDescent="0.25">
      <c r="A43" s="4" t="s">
        <v>99</v>
      </c>
      <c r="B43" s="265" t="s">
        <v>32</v>
      </c>
      <c r="C43" s="79">
        <f t="shared" si="1"/>
        <v>3.2</v>
      </c>
      <c r="D43" s="18">
        <v>4</v>
      </c>
      <c r="E43" s="18">
        <v>2.1</v>
      </c>
      <c r="F43" s="80">
        <v>5</v>
      </c>
      <c r="G43" s="275">
        <f t="shared" si="2"/>
        <v>5.3000000000000007</v>
      </c>
      <c r="H43" s="275">
        <v>4</v>
      </c>
      <c r="I43" s="17"/>
    </row>
    <row r="44" spans="1:11" ht="15.75" x14ac:dyDescent="0.25">
      <c r="A44" s="78" t="s">
        <v>100</v>
      </c>
      <c r="B44" s="265" t="s">
        <v>8</v>
      </c>
      <c r="C44" s="79">
        <f t="shared" si="1"/>
        <v>6.5</v>
      </c>
      <c r="D44" s="18">
        <v>1</v>
      </c>
      <c r="E44" s="18">
        <v>5.4</v>
      </c>
      <c r="F44" s="80">
        <v>2</v>
      </c>
      <c r="G44" s="80">
        <f t="shared" si="2"/>
        <v>11.9</v>
      </c>
      <c r="H44" s="80">
        <v>1</v>
      </c>
      <c r="I44" s="17"/>
    </row>
    <row r="45" spans="1:11" ht="15.75" x14ac:dyDescent="0.25">
      <c r="A45" s="78" t="s">
        <v>101</v>
      </c>
      <c r="B45" s="265" t="s">
        <v>32</v>
      </c>
      <c r="C45" s="79">
        <f t="shared" si="1"/>
        <v>4.8499999999999996</v>
      </c>
      <c r="D45" s="18">
        <v>2</v>
      </c>
      <c r="E45" s="18">
        <v>4.3</v>
      </c>
      <c r="F45" s="80">
        <v>3</v>
      </c>
      <c r="G45" s="80">
        <f t="shared" si="2"/>
        <v>9.1499999999999986</v>
      </c>
      <c r="H45" s="80">
        <v>3</v>
      </c>
      <c r="I45" s="17"/>
    </row>
    <row r="46" spans="1:11" ht="15.75" x14ac:dyDescent="0.25">
      <c r="A46" s="95" t="s">
        <v>102</v>
      </c>
      <c r="B46" s="128" t="s">
        <v>32</v>
      </c>
      <c r="C46" s="57">
        <f t="shared" si="1"/>
        <v>1</v>
      </c>
      <c r="D46" s="13">
        <v>6</v>
      </c>
      <c r="E46" s="13">
        <v>1</v>
      </c>
      <c r="F46" s="14">
        <v>6</v>
      </c>
      <c r="G46" s="14">
        <f t="shared" si="2"/>
        <v>2</v>
      </c>
      <c r="H46" s="14">
        <v>6</v>
      </c>
      <c r="I46" s="17"/>
    </row>
  </sheetData>
  <mergeCells count="1">
    <mergeCell ref="C30:E30"/>
  </mergeCells>
  <pageMargins left="0.7" right="0.7" top="0.75" bottom="0.75" header="0.3" footer="0.3"/>
  <pageSetup scale="6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4"/>
  <sheetViews>
    <sheetView workbookViewId="0">
      <selection activeCell="D30" sqref="D30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8" ht="15.75" x14ac:dyDescent="0.25">
      <c r="A1" s="5" t="s">
        <v>112</v>
      </c>
    </row>
    <row r="2" spans="1:18" ht="15.75" x14ac:dyDescent="0.25">
      <c r="A2" s="5"/>
    </row>
    <row r="3" spans="1:18" x14ac:dyDescent="0.25">
      <c r="A3" s="32"/>
      <c r="B3" s="35"/>
      <c r="C3" s="30" t="s">
        <v>12</v>
      </c>
      <c r="D3" s="36"/>
      <c r="E3" s="32"/>
      <c r="F3" s="70" t="s">
        <v>13</v>
      </c>
      <c r="G3" s="38"/>
      <c r="H3" s="29" t="s">
        <v>73</v>
      </c>
      <c r="I3" s="30"/>
      <c r="J3" s="31"/>
      <c r="K3" s="35" t="s">
        <v>384</v>
      </c>
      <c r="L3" s="30"/>
      <c r="M3" s="36"/>
      <c r="N3" s="33" t="s">
        <v>80</v>
      </c>
      <c r="O3" s="70"/>
      <c r="P3" s="94"/>
    </row>
    <row r="4" spans="1:18" x14ac:dyDescent="0.25">
      <c r="A4" s="45" t="s">
        <v>20</v>
      </c>
      <c r="B4" s="160" t="s">
        <v>113</v>
      </c>
      <c r="C4" s="161"/>
      <c r="D4" s="162"/>
      <c r="E4" s="163" t="s">
        <v>115</v>
      </c>
      <c r="F4" s="164"/>
      <c r="G4" s="164"/>
      <c r="H4" s="350" t="s">
        <v>120</v>
      </c>
      <c r="I4" s="350"/>
      <c r="J4" s="350"/>
      <c r="K4" s="165" t="s">
        <v>114</v>
      </c>
      <c r="L4" s="166"/>
      <c r="M4" s="167"/>
      <c r="N4" s="261" t="s">
        <v>117</v>
      </c>
      <c r="O4" s="261"/>
      <c r="P4" s="261"/>
    </row>
    <row r="5" spans="1:18" x14ac:dyDescent="0.25">
      <c r="A5" s="34" t="s">
        <v>21</v>
      </c>
      <c r="B5" s="169" t="s">
        <v>382</v>
      </c>
      <c r="C5" s="170"/>
      <c r="D5" s="171"/>
      <c r="E5" s="169" t="s">
        <v>383</v>
      </c>
      <c r="F5" s="166"/>
      <c r="G5" s="163"/>
      <c r="H5" s="350" t="s">
        <v>385</v>
      </c>
      <c r="I5" s="350"/>
      <c r="J5" s="350"/>
      <c r="K5" s="163" t="s">
        <v>116</v>
      </c>
      <c r="L5" s="166"/>
      <c r="M5" s="163"/>
      <c r="N5" s="261" t="s">
        <v>119</v>
      </c>
      <c r="O5" s="261"/>
      <c r="P5" s="261"/>
    </row>
    <row r="6" spans="1:18" x14ac:dyDescent="0.25">
      <c r="A6" t="s">
        <v>78</v>
      </c>
    </row>
    <row r="7" spans="1:18" x14ac:dyDescent="0.25">
      <c r="A7" t="s">
        <v>14</v>
      </c>
    </row>
    <row r="9" spans="1:18" x14ac:dyDescent="0.25">
      <c r="A9" s="101" t="s">
        <v>24</v>
      </c>
    </row>
    <row r="10" spans="1:18" x14ac:dyDescent="0.25">
      <c r="A10" s="102"/>
    </row>
    <row r="11" spans="1:18" x14ac:dyDescent="0.25">
      <c r="A11" s="102" t="s">
        <v>72</v>
      </c>
    </row>
    <row r="12" spans="1:18" x14ac:dyDescent="0.25">
      <c r="A12" s="102" t="s">
        <v>71</v>
      </c>
      <c r="J12" s="9"/>
      <c r="N12" s="9"/>
      <c r="R12" s="9"/>
    </row>
    <row r="13" spans="1:18" x14ac:dyDescent="0.25">
      <c r="A13" s="102" t="s">
        <v>70</v>
      </c>
      <c r="J13" s="9"/>
      <c r="N13" s="9"/>
      <c r="R13" s="9"/>
    </row>
    <row r="14" spans="1:18" x14ac:dyDescent="0.25">
      <c r="A14" s="103" t="s">
        <v>14</v>
      </c>
      <c r="J14" s="9"/>
      <c r="N14" s="9"/>
      <c r="R14" s="9"/>
    </row>
    <row r="15" spans="1:18" x14ac:dyDescent="0.25">
      <c r="J15" s="17"/>
      <c r="N15" s="17"/>
      <c r="R15" s="17"/>
    </row>
    <row r="17" spans="1:11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22</v>
      </c>
      <c r="H17" s="31"/>
      <c r="I17" s="48" t="s">
        <v>29</v>
      </c>
      <c r="J17" s="48" t="s">
        <v>28</v>
      </c>
    </row>
    <row r="18" spans="1:11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16</v>
      </c>
      <c r="J18" s="50" t="s">
        <v>16</v>
      </c>
    </row>
    <row r="19" spans="1:11" ht="15.75" x14ac:dyDescent="0.25">
      <c r="A19" s="76" t="s">
        <v>118</v>
      </c>
      <c r="B19" s="81" t="s">
        <v>32</v>
      </c>
      <c r="C19" s="79">
        <v>29.87</v>
      </c>
      <c r="D19" s="79">
        <v>1</v>
      </c>
      <c r="E19" s="7">
        <v>3.5</v>
      </c>
      <c r="F19" s="79">
        <v>50.24</v>
      </c>
      <c r="G19" s="79">
        <v>1</v>
      </c>
      <c r="H19" s="7">
        <v>3.5</v>
      </c>
      <c r="I19" s="79">
        <f>E19+H19</f>
        <v>7</v>
      </c>
      <c r="J19" s="7">
        <v>1</v>
      </c>
    </row>
    <row r="20" spans="1:11" ht="15.75" x14ac:dyDescent="0.25">
      <c r="A20" s="78" t="s">
        <v>121</v>
      </c>
      <c r="B20" s="96" t="s">
        <v>32</v>
      </c>
      <c r="C20" s="80">
        <v>31.04</v>
      </c>
      <c r="D20" s="80">
        <v>2</v>
      </c>
      <c r="E20" s="18">
        <v>2.4</v>
      </c>
      <c r="F20" s="80">
        <v>50.47</v>
      </c>
      <c r="G20" s="80">
        <v>2</v>
      </c>
      <c r="H20" s="18">
        <v>2.4</v>
      </c>
      <c r="I20" s="80">
        <f>E20+H20</f>
        <v>4.8</v>
      </c>
      <c r="J20" s="18">
        <v>2</v>
      </c>
    </row>
    <row r="21" spans="1:11" ht="15.75" x14ac:dyDescent="0.25">
      <c r="A21" s="95" t="s">
        <v>122</v>
      </c>
      <c r="B21" s="56" t="s">
        <v>8</v>
      </c>
      <c r="C21" s="14">
        <v>33.64</v>
      </c>
      <c r="D21" s="14">
        <v>3</v>
      </c>
      <c r="E21" s="13">
        <v>1.3</v>
      </c>
      <c r="F21" s="14">
        <v>57.3</v>
      </c>
      <c r="G21" s="14">
        <v>3</v>
      </c>
      <c r="H21" s="13">
        <v>1.3</v>
      </c>
      <c r="I21" s="14">
        <f>E21+H21</f>
        <v>2.6</v>
      </c>
      <c r="J21" s="13">
        <v>3</v>
      </c>
    </row>
    <row r="22" spans="1:11" ht="15.75" x14ac:dyDescent="0.25">
      <c r="A22" s="5"/>
    </row>
    <row r="23" spans="1:11" ht="15.75" x14ac:dyDescent="0.25">
      <c r="A23" s="5"/>
    </row>
    <row r="24" spans="1:11" ht="15.75" x14ac:dyDescent="0.25">
      <c r="A24" s="27" t="s">
        <v>18</v>
      </c>
      <c r="B24" s="28" t="s">
        <v>14</v>
      </c>
      <c r="C24" s="337" t="s">
        <v>74</v>
      </c>
      <c r="D24" s="338"/>
      <c r="E24" s="339"/>
      <c r="F24" s="48" t="s">
        <v>28</v>
      </c>
    </row>
    <row r="25" spans="1:11" x14ac:dyDescent="0.25">
      <c r="A25" s="28" t="s">
        <v>96</v>
      </c>
      <c r="B25" s="28" t="s">
        <v>15</v>
      </c>
      <c r="C25" s="29" t="s">
        <v>4</v>
      </c>
      <c r="D25" s="30" t="s">
        <v>6</v>
      </c>
      <c r="E25" s="31" t="s">
        <v>5</v>
      </c>
      <c r="F25" s="50" t="s">
        <v>18</v>
      </c>
      <c r="K25" s="9"/>
    </row>
    <row r="26" spans="1:11" ht="15.75" x14ac:dyDescent="0.25">
      <c r="A26" s="76" t="s">
        <v>118</v>
      </c>
      <c r="B26" s="81" t="s">
        <v>32</v>
      </c>
      <c r="C26" s="79" t="s">
        <v>276</v>
      </c>
      <c r="D26" s="79">
        <v>1</v>
      </c>
      <c r="E26" s="7">
        <v>3.5</v>
      </c>
      <c r="F26" s="79">
        <v>1</v>
      </c>
      <c r="K26" s="9"/>
    </row>
    <row r="27" spans="1:11" ht="15.75" x14ac:dyDescent="0.25">
      <c r="A27" s="78" t="s">
        <v>121</v>
      </c>
      <c r="B27" s="96" t="s">
        <v>32</v>
      </c>
      <c r="C27" s="80" t="s">
        <v>277</v>
      </c>
      <c r="D27" s="80">
        <v>2</v>
      </c>
      <c r="E27" s="18">
        <v>2.4</v>
      </c>
      <c r="F27" s="80">
        <v>2</v>
      </c>
      <c r="K27" s="9"/>
    </row>
    <row r="28" spans="1:11" ht="15.75" x14ac:dyDescent="0.25">
      <c r="A28" s="95" t="s">
        <v>122</v>
      </c>
      <c r="B28" s="56" t="s">
        <v>8</v>
      </c>
      <c r="C28" s="14" t="s">
        <v>278</v>
      </c>
      <c r="D28" s="14">
        <v>3</v>
      </c>
      <c r="E28" s="13">
        <v>1.3</v>
      </c>
      <c r="F28" s="14">
        <v>3</v>
      </c>
      <c r="K28" s="17"/>
    </row>
    <row r="29" spans="1:11" x14ac:dyDescent="0.25">
      <c r="A29" s="22"/>
      <c r="B29" s="23"/>
      <c r="C29" s="24"/>
      <c r="D29" s="21"/>
      <c r="E29" s="20"/>
      <c r="F29" s="24"/>
      <c r="G29" s="21"/>
    </row>
    <row r="30" spans="1:11" x14ac:dyDescent="0.25">
      <c r="A30" s="22"/>
      <c r="B30" s="23"/>
      <c r="C30" s="25"/>
      <c r="D30" s="26"/>
      <c r="E30" s="21"/>
      <c r="F30" s="2"/>
      <c r="G30" s="3"/>
      <c r="H30" s="1"/>
      <c r="I30" s="1"/>
      <c r="J30" s="3"/>
    </row>
    <row r="31" spans="1:11" ht="45" x14ac:dyDescent="0.25">
      <c r="A31" s="53" t="s">
        <v>96</v>
      </c>
      <c r="B31" s="54" t="s">
        <v>15</v>
      </c>
      <c r="C31" s="104" t="s">
        <v>366</v>
      </c>
      <c r="D31" s="54" t="s">
        <v>6</v>
      </c>
      <c r="E31" s="54" t="s">
        <v>26</v>
      </c>
      <c r="F31" s="54" t="s">
        <v>6</v>
      </c>
      <c r="G31" s="104" t="s">
        <v>27</v>
      </c>
      <c r="H31" s="54" t="s">
        <v>6</v>
      </c>
    </row>
    <row r="32" spans="1:11" ht="15.75" x14ac:dyDescent="0.25">
      <c r="A32" s="4" t="s">
        <v>118</v>
      </c>
      <c r="B32" s="127" t="s">
        <v>32</v>
      </c>
      <c r="C32" s="79">
        <f>I19/2</f>
        <v>3.5</v>
      </c>
      <c r="D32" s="7">
        <v>3</v>
      </c>
      <c r="E32" s="7">
        <v>3.5</v>
      </c>
      <c r="F32" s="6">
        <v>1</v>
      </c>
      <c r="G32" s="79">
        <f>C32+E32</f>
        <v>7</v>
      </c>
      <c r="H32" s="7">
        <v>1</v>
      </c>
      <c r="K32" t="s">
        <v>14</v>
      </c>
    </row>
    <row r="33" spans="1:11" ht="15.75" x14ac:dyDescent="0.25">
      <c r="A33" s="4" t="s">
        <v>121</v>
      </c>
      <c r="B33" s="265" t="s">
        <v>32</v>
      </c>
      <c r="C33" s="79">
        <f>I20/2</f>
        <v>2.4</v>
      </c>
      <c r="D33" s="18">
        <v>2</v>
      </c>
      <c r="E33" s="18">
        <v>2.4</v>
      </c>
      <c r="F33" s="16">
        <v>2</v>
      </c>
      <c r="G33" s="80">
        <f>C33+E33</f>
        <v>4.8</v>
      </c>
      <c r="H33" s="18">
        <v>2</v>
      </c>
      <c r="K33" t="s">
        <v>14</v>
      </c>
    </row>
    <row r="34" spans="1:11" ht="15.75" x14ac:dyDescent="0.25">
      <c r="A34" s="4" t="s">
        <v>122</v>
      </c>
      <c r="B34" s="128" t="s">
        <v>8</v>
      </c>
      <c r="C34" s="57">
        <f>I21/2</f>
        <v>1.3</v>
      </c>
      <c r="D34" s="13">
        <v>1</v>
      </c>
      <c r="E34" s="13">
        <v>1.3</v>
      </c>
      <c r="F34" s="15">
        <v>3</v>
      </c>
      <c r="G34" s="14">
        <f>C34+E34</f>
        <v>2.6</v>
      </c>
      <c r="H34" s="13">
        <v>3</v>
      </c>
      <c r="K34" t="s">
        <v>14</v>
      </c>
    </row>
  </sheetData>
  <mergeCells count="3">
    <mergeCell ref="C24:E24"/>
    <mergeCell ref="H4:J4"/>
    <mergeCell ref="H5:J5"/>
  </mergeCells>
  <pageMargins left="0.7" right="0.7" top="0.75" bottom="0.75" header="0.3" footer="0.3"/>
  <pageSetup scale="64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7"/>
  <sheetViews>
    <sheetView topLeftCell="A4" workbookViewId="0">
      <selection activeCell="C47" sqref="C47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6" ht="15.75" x14ac:dyDescent="0.25">
      <c r="A1" s="5" t="s">
        <v>104</v>
      </c>
    </row>
    <row r="2" spans="1:16" ht="15.75" x14ac:dyDescent="0.25">
      <c r="A2" s="5"/>
    </row>
    <row r="3" spans="1:16" x14ac:dyDescent="0.25">
      <c r="A3" s="32"/>
      <c r="B3" s="35"/>
      <c r="C3" s="30" t="s">
        <v>12</v>
      </c>
      <c r="D3" s="137"/>
      <c r="E3" s="35"/>
      <c r="F3" s="30" t="s">
        <v>13</v>
      </c>
      <c r="G3" s="36"/>
      <c r="H3" s="29" t="s">
        <v>73</v>
      </c>
      <c r="I3" s="30"/>
      <c r="J3" s="31"/>
      <c r="K3" s="35" t="s">
        <v>14</v>
      </c>
      <c r="L3" s="30" t="s">
        <v>77</v>
      </c>
      <c r="M3" s="137"/>
      <c r="N3" s="33" t="s">
        <v>80</v>
      </c>
      <c r="O3" s="70"/>
      <c r="P3" s="94"/>
    </row>
    <row r="4" spans="1:16" x14ac:dyDescent="0.25">
      <c r="A4" s="33" t="s">
        <v>20</v>
      </c>
      <c r="B4" s="83" t="s">
        <v>105</v>
      </c>
      <c r="C4" s="108"/>
      <c r="D4" s="140"/>
      <c r="E4" s="142" t="s">
        <v>106</v>
      </c>
      <c r="F4" s="143"/>
      <c r="G4" s="144"/>
      <c r="H4" s="135" t="s">
        <v>110</v>
      </c>
      <c r="I4" s="134"/>
      <c r="J4" s="136"/>
      <c r="K4" s="285" t="s">
        <v>107</v>
      </c>
      <c r="L4" s="132"/>
      <c r="M4" s="82"/>
      <c r="N4" s="138" t="s">
        <v>109</v>
      </c>
      <c r="O4" s="133"/>
      <c r="P4" s="139"/>
    </row>
    <row r="5" spans="1:16" x14ac:dyDescent="0.25">
      <c r="A5" s="34" t="s">
        <v>21</v>
      </c>
      <c r="B5" s="284" t="s">
        <v>375</v>
      </c>
      <c r="C5" s="109"/>
      <c r="D5" s="141"/>
      <c r="E5" s="284" t="s">
        <v>376</v>
      </c>
      <c r="F5" s="113"/>
      <c r="G5" s="114"/>
      <c r="H5" s="284" t="s">
        <v>377</v>
      </c>
      <c r="I5" s="125"/>
      <c r="J5" s="126"/>
      <c r="K5" s="91" t="s">
        <v>108</v>
      </c>
      <c r="L5" s="118"/>
      <c r="M5" s="118"/>
      <c r="N5" s="100" t="s">
        <v>109</v>
      </c>
      <c r="O5" s="260"/>
      <c r="P5" s="122"/>
    </row>
    <row r="6" spans="1:16" x14ac:dyDescent="0.25">
      <c r="A6" t="s">
        <v>78</v>
      </c>
    </row>
    <row r="7" spans="1:16" x14ac:dyDescent="0.25">
      <c r="A7" t="s">
        <v>14</v>
      </c>
    </row>
    <row r="9" spans="1:16" x14ac:dyDescent="0.25">
      <c r="A9" s="101" t="s">
        <v>24</v>
      </c>
    </row>
    <row r="10" spans="1:16" x14ac:dyDescent="0.25">
      <c r="A10" s="102"/>
    </row>
    <row r="11" spans="1:16" x14ac:dyDescent="0.25">
      <c r="A11" s="102" t="s">
        <v>87</v>
      </c>
    </row>
    <row r="12" spans="1:16" x14ac:dyDescent="0.25">
      <c r="A12" s="102" t="s">
        <v>88</v>
      </c>
    </row>
    <row r="13" spans="1:16" x14ac:dyDescent="0.25">
      <c r="A13" s="102" t="s">
        <v>89</v>
      </c>
    </row>
    <row r="14" spans="1:16" x14ac:dyDescent="0.25">
      <c r="A14" s="102" t="s">
        <v>90</v>
      </c>
    </row>
    <row r="15" spans="1:16" x14ac:dyDescent="0.25">
      <c r="A15" s="102" t="s">
        <v>91</v>
      </c>
    </row>
    <row r="16" spans="1:16" x14ac:dyDescent="0.25">
      <c r="A16" s="102" t="s">
        <v>92</v>
      </c>
    </row>
    <row r="17" spans="1:13" x14ac:dyDescent="0.25">
      <c r="A17" s="103" t="s">
        <v>14</v>
      </c>
    </row>
    <row r="18" spans="1:13" x14ac:dyDescent="0.25">
      <c r="A18" s="235" t="s">
        <v>14</v>
      </c>
    </row>
    <row r="21" spans="1:13" ht="15.75" x14ac:dyDescent="0.25">
      <c r="A21" s="27" t="s">
        <v>16</v>
      </c>
      <c r="B21" s="28" t="s">
        <v>14</v>
      </c>
      <c r="C21" s="29"/>
      <c r="D21" s="30" t="s">
        <v>12</v>
      </c>
      <c r="E21" s="30"/>
      <c r="F21" s="29"/>
      <c r="G21" s="30" t="s">
        <v>13</v>
      </c>
      <c r="H21" s="31"/>
      <c r="I21" s="47" t="s">
        <v>29</v>
      </c>
      <c r="J21" s="48" t="s">
        <v>28</v>
      </c>
    </row>
    <row r="22" spans="1:13" x14ac:dyDescent="0.25">
      <c r="A22" s="28" t="s">
        <v>96</v>
      </c>
      <c r="B22" s="28" t="s">
        <v>15</v>
      </c>
      <c r="C22" s="29" t="s">
        <v>4</v>
      </c>
      <c r="D22" s="30" t="s">
        <v>6</v>
      </c>
      <c r="E22" s="31" t="s">
        <v>5</v>
      </c>
      <c r="F22" s="45" t="s">
        <v>4</v>
      </c>
      <c r="G22" s="73" t="s">
        <v>6</v>
      </c>
      <c r="H22" s="74" t="s">
        <v>5</v>
      </c>
      <c r="I22" s="49" t="s">
        <v>16</v>
      </c>
      <c r="J22" s="50" t="s">
        <v>16</v>
      </c>
      <c r="M22" s="9"/>
    </row>
    <row r="23" spans="1:13" x14ac:dyDescent="0.25">
      <c r="A23" s="148" t="s">
        <v>111</v>
      </c>
      <c r="B23" s="81" t="s">
        <v>32</v>
      </c>
      <c r="C23" s="79">
        <v>28.75</v>
      </c>
      <c r="D23" s="79">
        <v>6</v>
      </c>
      <c r="E23" s="7">
        <v>1</v>
      </c>
      <c r="F23" s="79">
        <v>49.53</v>
      </c>
      <c r="G23" s="79">
        <v>6</v>
      </c>
      <c r="H23" s="7">
        <v>1</v>
      </c>
      <c r="I23" s="79">
        <f t="shared" ref="I23:I28" si="0">E23+H23</f>
        <v>2</v>
      </c>
      <c r="J23" s="79">
        <v>6</v>
      </c>
      <c r="M23" s="9"/>
    </row>
    <row r="24" spans="1:13" x14ac:dyDescent="0.25">
      <c r="A24" s="149" t="s">
        <v>123</v>
      </c>
      <c r="B24" s="96" t="s">
        <v>85</v>
      </c>
      <c r="C24" s="80">
        <v>27.34</v>
      </c>
      <c r="D24" s="80">
        <v>3</v>
      </c>
      <c r="E24" s="18">
        <v>4.3</v>
      </c>
      <c r="F24" s="80">
        <v>46.59</v>
      </c>
      <c r="G24" s="80">
        <v>2</v>
      </c>
      <c r="H24" s="18">
        <v>5.4</v>
      </c>
      <c r="I24" s="80">
        <f t="shared" si="0"/>
        <v>9.6999999999999993</v>
      </c>
      <c r="J24" s="80">
        <v>3</v>
      </c>
      <c r="M24" s="9"/>
    </row>
    <row r="25" spans="1:13" x14ac:dyDescent="0.25">
      <c r="A25" s="149" t="s">
        <v>124</v>
      </c>
      <c r="B25" s="96" t="s">
        <v>32</v>
      </c>
      <c r="C25" s="80">
        <v>26.58</v>
      </c>
      <c r="D25" s="80">
        <v>1</v>
      </c>
      <c r="E25" s="18">
        <v>6.5</v>
      </c>
      <c r="F25" s="80">
        <v>46.36</v>
      </c>
      <c r="G25" s="80">
        <v>1</v>
      </c>
      <c r="H25" s="18">
        <v>6.5</v>
      </c>
      <c r="I25" s="80">
        <f t="shared" si="0"/>
        <v>13</v>
      </c>
      <c r="J25" s="80">
        <v>1</v>
      </c>
    </row>
    <row r="26" spans="1:13" x14ac:dyDescent="0.25">
      <c r="A26" s="149" t="s">
        <v>126</v>
      </c>
      <c r="B26" s="96" t="s">
        <v>32</v>
      </c>
      <c r="C26" s="80">
        <v>27.04</v>
      </c>
      <c r="D26" s="80">
        <v>2</v>
      </c>
      <c r="E26" s="18">
        <v>5.4</v>
      </c>
      <c r="F26" s="80">
        <v>46.85</v>
      </c>
      <c r="G26" s="80">
        <v>3</v>
      </c>
      <c r="H26" s="18">
        <v>4.3</v>
      </c>
      <c r="I26" s="80">
        <f t="shared" si="0"/>
        <v>9.6999999999999993</v>
      </c>
      <c r="J26" s="80">
        <v>2</v>
      </c>
      <c r="K26" s="267" t="s">
        <v>381</v>
      </c>
      <c r="L26" s="267"/>
    </row>
    <row r="27" spans="1:13" x14ac:dyDescent="0.25">
      <c r="A27" s="149" t="s">
        <v>128</v>
      </c>
      <c r="B27" s="96" t="s">
        <v>32</v>
      </c>
      <c r="C27" s="80">
        <v>27.45</v>
      </c>
      <c r="D27" s="80">
        <v>4</v>
      </c>
      <c r="E27" s="18">
        <v>3.2</v>
      </c>
      <c r="F27" s="80">
        <v>47.1</v>
      </c>
      <c r="G27" s="80">
        <v>4</v>
      </c>
      <c r="H27" s="18">
        <v>3.2</v>
      </c>
      <c r="I27" s="80">
        <f t="shared" si="0"/>
        <v>6.4</v>
      </c>
      <c r="J27" s="80">
        <v>4</v>
      </c>
      <c r="M27" s="9"/>
    </row>
    <row r="28" spans="1:13" x14ac:dyDescent="0.25">
      <c r="A28" s="150" t="s">
        <v>127</v>
      </c>
      <c r="B28" s="56" t="s">
        <v>32</v>
      </c>
      <c r="C28" s="14">
        <v>28.18</v>
      </c>
      <c r="D28" s="14">
        <v>5</v>
      </c>
      <c r="E28" s="13">
        <v>2.1</v>
      </c>
      <c r="F28" s="14">
        <v>47.33</v>
      </c>
      <c r="G28" s="14">
        <v>5</v>
      </c>
      <c r="H28" s="13">
        <v>2.1</v>
      </c>
      <c r="I28" s="14">
        <f t="shared" si="0"/>
        <v>4.2</v>
      </c>
      <c r="J28" s="14">
        <v>5</v>
      </c>
      <c r="M28" s="9"/>
    </row>
    <row r="29" spans="1:13" ht="15.75" x14ac:dyDescent="0.25">
      <c r="A29" s="5"/>
      <c r="M29" s="9"/>
    </row>
    <row r="30" spans="1:13" ht="15.75" x14ac:dyDescent="0.25">
      <c r="A30" s="5"/>
      <c r="M30" s="9"/>
    </row>
    <row r="31" spans="1:13" ht="15.75" x14ac:dyDescent="0.25">
      <c r="A31" s="27" t="s">
        <v>18</v>
      </c>
      <c r="B31" s="28" t="s">
        <v>14</v>
      </c>
      <c r="C31" s="337" t="s">
        <v>74</v>
      </c>
      <c r="D31" s="338"/>
      <c r="E31" s="339"/>
      <c r="F31" s="48" t="s">
        <v>28</v>
      </c>
      <c r="M31" s="9"/>
    </row>
    <row r="32" spans="1:13" x14ac:dyDescent="0.25">
      <c r="A32" s="28" t="s">
        <v>96</v>
      </c>
      <c r="B32" s="28" t="s">
        <v>15</v>
      </c>
      <c r="C32" s="29" t="s">
        <v>4</v>
      </c>
      <c r="D32" s="30" t="s">
        <v>6</v>
      </c>
      <c r="E32" s="31" t="s">
        <v>5</v>
      </c>
      <c r="F32" s="50" t="s">
        <v>18</v>
      </c>
      <c r="M32" s="9"/>
    </row>
    <row r="33" spans="1:13" x14ac:dyDescent="0.25">
      <c r="A33" s="148" t="s">
        <v>111</v>
      </c>
      <c r="B33" s="81" t="s">
        <v>32</v>
      </c>
      <c r="C33" s="79" t="s">
        <v>286</v>
      </c>
      <c r="D33" s="79">
        <v>5</v>
      </c>
      <c r="E33" s="7">
        <v>2.1</v>
      </c>
      <c r="F33" s="79">
        <v>5</v>
      </c>
      <c r="K33" s="9"/>
    </row>
    <row r="34" spans="1:13" x14ac:dyDescent="0.25">
      <c r="A34" s="149" t="s">
        <v>123</v>
      </c>
      <c r="B34" s="96" t="s">
        <v>85</v>
      </c>
      <c r="C34" s="80" t="s">
        <v>285</v>
      </c>
      <c r="D34" s="80">
        <v>4</v>
      </c>
      <c r="E34" s="18">
        <v>3.2</v>
      </c>
      <c r="F34" s="80">
        <v>4</v>
      </c>
      <c r="K34" s="9"/>
    </row>
    <row r="35" spans="1:13" x14ac:dyDescent="0.25">
      <c r="A35" s="149" t="s">
        <v>124</v>
      </c>
      <c r="B35" s="96" t="s">
        <v>32</v>
      </c>
      <c r="C35" s="80" t="s">
        <v>283</v>
      </c>
      <c r="D35" s="80">
        <v>2</v>
      </c>
      <c r="E35" s="18">
        <v>5.4</v>
      </c>
      <c r="F35" s="80">
        <v>2</v>
      </c>
      <c r="K35" s="9"/>
    </row>
    <row r="36" spans="1:13" x14ac:dyDescent="0.25">
      <c r="A36" s="149" t="s">
        <v>126</v>
      </c>
      <c r="B36" s="96" t="s">
        <v>32</v>
      </c>
      <c r="C36" s="80" t="s">
        <v>282</v>
      </c>
      <c r="D36" s="80">
        <v>1</v>
      </c>
      <c r="E36" s="18">
        <v>6.5</v>
      </c>
      <c r="F36" s="80">
        <v>1</v>
      </c>
      <c r="K36" s="9"/>
    </row>
    <row r="37" spans="1:13" x14ac:dyDescent="0.25">
      <c r="A37" s="149" t="s">
        <v>128</v>
      </c>
      <c r="B37" s="96" t="s">
        <v>32</v>
      </c>
      <c r="C37" s="80" t="s">
        <v>281</v>
      </c>
      <c r="D37" s="80">
        <v>6</v>
      </c>
      <c r="E37" s="18">
        <v>1</v>
      </c>
      <c r="F37" s="80">
        <v>6</v>
      </c>
      <c r="K37" s="9"/>
    </row>
    <row r="38" spans="1:13" x14ac:dyDescent="0.25">
      <c r="A38" s="150" t="s">
        <v>127</v>
      </c>
      <c r="B38" s="56" t="s">
        <v>32</v>
      </c>
      <c r="C38" s="14" t="s">
        <v>284</v>
      </c>
      <c r="D38" s="14">
        <v>3</v>
      </c>
      <c r="E38" s="13">
        <v>4.3</v>
      </c>
      <c r="F38" s="14">
        <v>3</v>
      </c>
      <c r="K38" s="17"/>
    </row>
    <row r="39" spans="1:13" x14ac:dyDescent="0.25">
      <c r="A39" s="22"/>
      <c r="B39" s="23"/>
      <c r="C39" s="24"/>
      <c r="D39" s="21"/>
      <c r="E39" s="20"/>
      <c r="F39" s="24"/>
      <c r="G39" s="21"/>
    </row>
    <row r="40" spans="1:13" x14ac:dyDescent="0.25">
      <c r="A40" s="22"/>
      <c r="B40" s="23"/>
      <c r="C40" s="25"/>
      <c r="D40" s="26"/>
      <c r="E40" s="21"/>
      <c r="F40" s="2"/>
      <c r="G40" s="3"/>
      <c r="H40" s="1"/>
      <c r="I40" s="1"/>
      <c r="J40" s="3"/>
    </row>
    <row r="41" spans="1:13" ht="45" x14ac:dyDescent="0.25">
      <c r="A41" s="53" t="s">
        <v>96</v>
      </c>
      <c r="B41" s="104" t="s">
        <v>15</v>
      </c>
      <c r="C41" s="104" t="s">
        <v>366</v>
      </c>
      <c r="D41" s="54" t="s">
        <v>6</v>
      </c>
      <c r="E41" s="54" t="s">
        <v>26</v>
      </c>
      <c r="F41" s="54" t="s">
        <v>6</v>
      </c>
      <c r="G41" s="104" t="s">
        <v>27</v>
      </c>
      <c r="H41" s="54" t="s">
        <v>6</v>
      </c>
    </row>
    <row r="42" spans="1:13" x14ac:dyDescent="0.25">
      <c r="A42" s="147" t="s">
        <v>111</v>
      </c>
      <c r="B42" s="127" t="s">
        <v>32</v>
      </c>
      <c r="C42" s="79">
        <f t="shared" ref="C42:C47" si="1">I23/2</f>
        <v>1</v>
      </c>
      <c r="D42" s="79">
        <v>6</v>
      </c>
      <c r="E42" s="7">
        <v>2.1</v>
      </c>
      <c r="F42" s="79">
        <v>5</v>
      </c>
      <c r="G42" s="79">
        <f t="shared" ref="G42:G47" si="2">C42+E42</f>
        <v>3.1</v>
      </c>
      <c r="H42" s="7">
        <v>6</v>
      </c>
    </row>
    <row r="43" spans="1:13" x14ac:dyDescent="0.25">
      <c r="A43" s="191" t="s">
        <v>123</v>
      </c>
      <c r="B43" s="265" t="s">
        <v>85</v>
      </c>
      <c r="C43" s="79">
        <f t="shared" si="1"/>
        <v>4.8499999999999996</v>
      </c>
      <c r="D43" s="80">
        <v>3</v>
      </c>
      <c r="E43" s="18">
        <v>3.2</v>
      </c>
      <c r="F43" s="80">
        <v>4</v>
      </c>
      <c r="G43" s="80">
        <f t="shared" si="2"/>
        <v>8.0500000000000007</v>
      </c>
      <c r="H43" s="18">
        <v>3</v>
      </c>
    </row>
    <row r="44" spans="1:13" x14ac:dyDescent="0.25">
      <c r="A44" s="191" t="s">
        <v>124</v>
      </c>
      <c r="B44" s="265" t="s">
        <v>32</v>
      </c>
      <c r="C44" s="79">
        <f t="shared" si="1"/>
        <v>6.5</v>
      </c>
      <c r="D44" s="80">
        <v>1</v>
      </c>
      <c r="E44" s="18">
        <v>5.4</v>
      </c>
      <c r="F44" s="80">
        <v>2</v>
      </c>
      <c r="G44" s="80">
        <f t="shared" si="2"/>
        <v>11.9</v>
      </c>
      <c r="H44" s="18">
        <v>1</v>
      </c>
      <c r="I44" s="266" t="s">
        <v>14</v>
      </c>
      <c r="J44" s="266"/>
      <c r="K44" s="266"/>
      <c r="L44" s="266"/>
      <c r="M44" s="266"/>
    </row>
    <row r="45" spans="1:13" x14ac:dyDescent="0.25">
      <c r="A45" s="191" t="s">
        <v>126</v>
      </c>
      <c r="B45" s="265" t="s">
        <v>32</v>
      </c>
      <c r="C45" s="79">
        <f t="shared" si="1"/>
        <v>4.8499999999999996</v>
      </c>
      <c r="D45" s="80">
        <v>2</v>
      </c>
      <c r="E45" s="18">
        <v>6.5</v>
      </c>
      <c r="F45" s="80">
        <v>1</v>
      </c>
      <c r="G45" s="80">
        <f t="shared" si="2"/>
        <v>11.35</v>
      </c>
      <c r="H45" s="18">
        <v>2</v>
      </c>
      <c r="I45" s="266" t="s">
        <v>14</v>
      </c>
      <c r="J45" s="266"/>
      <c r="K45" s="266"/>
      <c r="L45" s="266"/>
      <c r="M45" s="266"/>
    </row>
    <row r="46" spans="1:13" x14ac:dyDescent="0.25">
      <c r="A46" s="191" t="s">
        <v>128</v>
      </c>
      <c r="B46" s="265" t="s">
        <v>32</v>
      </c>
      <c r="C46" s="79">
        <f t="shared" si="1"/>
        <v>3.2</v>
      </c>
      <c r="D46" s="80">
        <v>4</v>
      </c>
      <c r="E46" s="18">
        <v>1</v>
      </c>
      <c r="F46" s="80">
        <v>6</v>
      </c>
      <c r="G46" s="80">
        <f t="shared" si="2"/>
        <v>4.2</v>
      </c>
      <c r="H46" s="18">
        <v>4</v>
      </c>
    </row>
    <row r="47" spans="1:13" x14ac:dyDescent="0.25">
      <c r="A47" s="227" t="s">
        <v>127</v>
      </c>
      <c r="B47" s="128" t="s">
        <v>32</v>
      </c>
      <c r="C47" s="57">
        <f t="shared" si="1"/>
        <v>2.1</v>
      </c>
      <c r="D47" s="14">
        <v>5</v>
      </c>
      <c r="E47" s="13">
        <v>4.3</v>
      </c>
      <c r="F47" s="14">
        <v>3</v>
      </c>
      <c r="G47" s="14">
        <f t="shared" si="2"/>
        <v>6.4</v>
      </c>
      <c r="H47" s="13">
        <v>5</v>
      </c>
    </row>
  </sheetData>
  <mergeCells count="1">
    <mergeCell ref="C31:E31"/>
  </mergeCells>
  <pageMargins left="0.7" right="0.7" top="0.75" bottom="0.75" header="0.3" footer="0.3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8"/>
  <sheetViews>
    <sheetView workbookViewId="0">
      <selection activeCell="A2" sqref="A2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9" ht="15.75" x14ac:dyDescent="0.25">
      <c r="A1" s="5" t="s">
        <v>129</v>
      </c>
    </row>
    <row r="2" spans="1:19" ht="15.75" x14ac:dyDescent="0.25">
      <c r="A2" s="5"/>
    </row>
    <row r="3" spans="1:19" x14ac:dyDescent="0.25">
      <c r="A3" s="32"/>
      <c r="B3" s="32"/>
      <c r="C3" s="70" t="s">
        <v>12</v>
      </c>
      <c r="D3" s="38"/>
      <c r="E3" s="32"/>
      <c r="F3" s="70" t="s">
        <v>13</v>
      </c>
      <c r="G3" s="38"/>
      <c r="H3" s="33" t="s">
        <v>133</v>
      </c>
      <c r="I3" s="70"/>
      <c r="J3" s="94"/>
      <c r="K3" s="32" t="s">
        <v>14</v>
      </c>
      <c r="L3" s="70" t="s">
        <v>200</v>
      </c>
      <c r="M3" s="38"/>
      <c r="N3" s="33" t="s">
        <v>80</v>
      </c>
      <c r="O3" s="70"/>
      <c r="P3" s="94"/>
    </row>
    <row r="4" spans="1:19" x14ac:dyDescent="0.25">
      <c r="A4" s="45" t="s">
        <v>20</v>
      </c>
      <c r="B4" s="168" t="s">
        <v>194</v>
      </c>
      <c r="C4" s="197"/>
      <c r="D4" s="198"/>
      <c r="E4" s="168" t="s">
        <v>195</v>
      </c>
      <c r="F4" s="199"/>
      <c r="G4" s="200"/>
      <c r="H4" s="105" t="s">
        <v>14</v>
      </c>
      <c r="I4" s="106"/>
      <c r="J4" s="107"/>
      <c r="K4" s="168" t="s">
        <v>198</v>
      </c>
      <c r="L4" s="199"/>
      <c r="M4" s="200"/>
      <c r="N4" s="261" t="s">
        <v>196</v>
      </c>
      <c r="O4" s="197"/>
      <c r="P4" s="167"/>
    </row>
    <row r="5" spans="1:19" x14ac:dyDescent="0.25">
      <c r="A5" s="34" t="s">
        <v>21</v>
      </c>
      <c r="B5" s="168" t="s">
        <v>410</v>
      </c>
      <c r="C5" s="200"/>
      <c r="D5" s="199"/>
      <c r="E5" s="168" t="s">
        <v>411</v>
      </c>
      <c r="F5" s="200"/>
      <c r="G5" s="200"/>
      <c r="H5" s="343" t="s">
        <v>412</v>
      </c>
      <c r="I5" s="344"/>
      <c r="J5" s="345"/>
      <c r="K5" s="168" t="s">
        <v>199</v>
      </c>
      <c r="L5" s="200"/>
      <c r="M5" s="200"/>
      <c r="N5" s="261" t="s">
        <v>197</v>
      </c>
      <c r="O5" s="200"/>
      <c r="P5" s="163"/>
    </row>
    <row r="6" spans="1:19" x14ac:dyDescent="0.25">
      <c r="A6" t="s">
        <v>130</v>
      </c>
      <c r="B6" s="151"/>
      <c r="C6" s="152"/>
      <c r="D6" s="153"/>
      <c r="E6" s="154"/>
      <c r="F6" s="145"/>
      <c r="G6" s="154"/>
      <c r="H6" s="154"/>
      <c r="I6" s="145"/>
      <c r="J6" s="154"/>
      <c r="K6" s="146"/>
      <c r="L6" s="146"/>
      <c r="M6" s="146"/>
      <c r="N6" s="146"/>
      <c r="O6" s="146"/>
      <c r="P6" s="146"/>
      <c r="Q6" s="146"/>
      <c r="R6" s="146"/>
      <c r="S6" s="146"/>
    </row>
    <row r="7" spans="1:19" x14ac:dyDescent="0.25">
      <c r="A7" t="s">
        <v>131</v>
      </c>
      <c r="B7" s="151"/>
      <c r="C7" s="152"/>
      <c r="D7" s="153"/>
      <c r="E7" s="154"/>
      <c r="F7" s="145"/>
      <c r="G7" s="154"/>
      <c r="H7" s="154"/>
      <c r="I7" s="145"/>
      <c r="J7" s="154"/>
      <c r="N7" s="146"/>
      <c r="O7" s="146"/>
      <c r="P7" s="146"/>
      <c r="Q7" s="146"/>
      <c r="R7" s="146"/>
      <c r="S7" s="146"/>
    </row>
    <row r="8" spans="1:19" x14ac:dyDescent="0.25">
      <c r="A8" t="s">
        <v>132</v>
      </c>
    </row>
    <row r="9" spans="1:19" x14ac:dyDescent="0.25">
      <c r="A9" t="s">
        <v>14</v>
      </c>
      <c r="H9" s="146"/>
      <c r="I9" s="146"/>
      <c r="J9" s="146"/>
    </row>
    <row r="10" spans="1:19" x14ac:dyDescent="0.25">
      <c r="N10" s="146"/>
    </row>
    <row r="11" spans="1:19" x14ac:dyDescent="0.25">
      <c r="A11" s="101" t="s">
        <v>24</v>
      </c>
    </row>
    <row r="12" spans="1:19" x14ac:dyDescent="0.25">
      <c r="A12" s="102"/>
      <c r="N12" s="146"/>
      <c r="O12" s="146"/>
      <c r="Q12" s="146"/>
    </row>
    <row r="13" spans="1:19" x14ac:dyDescent="0.25">
      <c r="A13" s="102" t="s">
        <v>68</v>
      </c>
    </row>
    <row r="14" spans="1:19" x14ac:dyDescent="0.25">
      <c r="A14" s="103" t="s">
        <v>14</v>
      </c>
      <c r="P14" s="146"/>
      <c r="R14" s="146"/>
    </row>
    <row r="17" spans="1:11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22</v>
      </c>
      <c r="H17" s="31"/>
      <c r="I17" s="48" t="s">
        <v>29</v>
      </c>
      <c r="J17" s="48" t="s">
        <v>28</v>
      </c>
    </row>
    <row r="18" spans="1:11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16</v>
      </c>
      <c r="J18" s="50" t="s">
        <v>16</v>
      </c>
    </row>
    <row r="19" spans="1:11" ht="15.75" x14ac:dyDescent="0.25">
      <c r="A19" s="60" t="s">
        <v>136</v>
      </c>
      <c r="B19" s="155" t="s">
        <v>8</v>
      </c>
      <c r="C19" s="57">
        <v>44.75</v>
      </c>
      <c r="D19" s="57">
        <v>1</v>
      </c>
      <c r="E19" s="11">
        <v>1.5</v>
      </c>
      <c r="F19" s="10" t="s">
        <v>355</v>
      </c>
      <c r="G19" s="156">
        <v>1</v>
      </c>
      <c r="H19" s="156">
        <v>1.5</v>
      </c>
      <c r="I19" s="57">
        <f>E19+H19</f>
        <v>3</v>
      </c>
      <c r="J19" s="11">
        <v>1</v>
      </c>
    </row>
    <row r="20" spans="1:11" ht="15.75" x14ac:dyDescent="0.25">
      <c r="A20" s="5"/>
    </row>
    <row r="21" spans="1:11" ht="15.75" x14ac:dyDescent="0.25">
      <c r="A21" s="5"/>
    </row>
    <row r="22" spans="1:11" ht="15.75" x14ac:dyDescent="0.25">
      <c r="A22" s="27" t="s">
        <v>18</v>
      </c>
      <c r="B22" s="28" t="s">
        <v>14</v>
      </c>
      <c r="C22" s="337" t="s">
        <v>134</v>
      </c>
      <c r="D22" s="338"/>
      <c r="E22" s="339"/>
      <c r="F22" s="48" t="s">
        <v>28</v>
      </c>
    </row>
    <row r="23" spans="1:11" x14ac:dyDescent="0.25">
      <c r="A23" s="28" t="s">
        <v>96</v>
      </c>
      <c r="B23" s="28" t="s">
        <v>15</v>
      </c>
      <c r="C23" s="29" t="s">
        <v>4</v>
      </c>
      <c r="D23" s="30" t="s">
        <v>6</v>
      </c>
      <c r="E23" s="31" t="s">
        <v>5</v>
      </c>
      <c r="F23" s="50" t="s">
        <v>18</v>
      </c>
      <c r="K23" s="9"/>
    </row>
    <row r="24" spans="1:11" ht="15.75" x14ac:dyDescent="0.25">
      <c r="A24" s="60" t="s">
        <v>136</v>
      </c>
      <c r="B24" s="155" t="s">
        <v>8</v>
      </c>
      <c r="C24" s="10" t="s">
        <v>268</v>
      </c>
      <c r="D24" s="57">
        <v>1</v>
      </c>
      <c r="E24" s="11">
        <v>1.5</v>
      </c>
      <c r="F24" s="57">
        <v>1</v>
      </c>
      <c r="K24" s="9"/>
    </row>
    <row r="25" spans="1:11" x14ac:dyDescent="0.25">
      <c r="A25" s="22"/>
      <c r="B25" s="23"/>
      <c r="C25" s="24"/>
      <c r="D25" s="21"/>
      <c r="E25" s="20"/>
      <c r="F25" s="24"/>
      <c r="G25" s="21"/>
    </row>
    <row r="26" spans="1:11" x14ac:dyDescent="0.25">
      <c r="A26" s="22"/>
      <c r="B26" s="23"/>
      <c r="C26" s="25"/>
      <c r="D26" s="26"/>
      <c r="E26" s="21"/>
      <c r="F26" s="2"/>
      <c r="G26" s="3"/>
      <c r="H26" s="1"/>
      <c r="I26" s="1"/>
      <c r="J26" s="3"/>
    </row>
    <row r="27" spans="1:11" ht="45" x14ac:dyDescent="0.25">
      <c r="A27" s="53" t="s">
        <v>96</v>
      </c>
      <c r="B27" s="54" t="s">
        <v>15</v>
      </c>
      <c r="C27" s="54" t="s">
        <v>25</v>
      </c>
      <c r="D27" s="54" t="s">
        <v>6</v>
      </c>
      <c r="E27" s="54" t="s">
        <v>26</v>
      </c>
      <c r="F27" s="54" t="s">
        <v>6</v>
      </c>
      <c r="G27" s="104" t="s">
        <v>27</v>
      </c>
      <c r="H27" s="54" t="s">
        <v>6</v>
      </c>
    </row>
    <row r="28" spans="1:11" ht="15.75" x14ac:dyDescent="0.25">
      <c r="A28" s="60" t="s">
        <v>136</v>
      </c>
      <c r="B28" s="155" t="s">
        <v>8</v>
      </c>
      <c r="C28" s="57">
        <v>3</v>
      </c>
      <c r="D28" s="57">
        <v>1</v>
      </c>
      <c r="E28" s="57">
        <v>1.5</v>
      </c>
      <c r="F28" s="10">
        <v>1</v>
      </c>
      <c r="G28" s="57">
        <f>C28+E28</f>
        <v>4.5</v>
      </c>
      <c r="H28" s="11">
        <v>1</v>
      </c>
    </row>
  </sheetData>
  <mergeCells count="2">
    <mergeCell ref="C22:E22"/>
    <mergeCell ref="H5:J5"/>
  </mergeCells>
  <pageMargins left="0.7" right="0.7" top="0.75" bottom="0.75" header="0.3" footer="0.3"/>
  <pageSetup scale="6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14" workbookViewId="0">
      <selection activeCell="C36" sqref="C36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9" ht="15.75" x14ac:dyDescent="0.25">
      <c r="A1" s="5" t="s">
        <v>135</v>
      </c>
    </row>
    <row r="2" spans="1:19" ht="15.75" x14ac:dyDescent="0.25">
      <c r="A2" s="5"/>
    </row>
    <row r="3" spans="1:19" x14ac:dyDescent="0.25">
      <c r="A3" s="32"/>
      <c r="B3" s="32"/>
      <c r="C3" s="70" t="s">
        <v>12</v>
      </c>
      <c r="D3" s="38"/>
      <c r="E3" s="32"/>
      <c r="F3" s="70" t="s">
        <v>13</v>
      </c>
      <c r="G3" s="38"/>
      <c r="H3" s="28" t="s">
        <v>133</v>
      </c>
      <c r="I3" s="30"/>
      <c r="J3" s="31"/>
      <c r="K3" s="32" t="s">
        <v>14</v>
      </c>
      <c r="L3" s="70" t="s">
        <v>200</v>
      </c>
      <c r="M3" s="38"/>
      <c r="N3" s="29" t="s">
        <v>80</v>
      </c>
      <c r="O3" s="30"/>
      <c r="P3" s="31"/>
    </row>
    <row r="4" spans="1:19" x14ac:dyDescent="0.25">
      <c r="A4" s="45" t="s">
        <v>20</v>
      </c>
      <c r="B4" s="208" t="s">
        <v>201</v>
      </c>
      <c r="C4" s="207"/>
      <c r="D4" s="203"/>
      <c r="E4" s="202" t="s">
        <v>202</v>
      </c>
      <c r="F4" s="199"/>
      <c r="G4" s="200"/>
      <c r="H4" s="343" t="s">
        <v>14</v>
      </c>
      <c r="I4" s="344"/>
      <c r="J4" s="345"/>
      <c r="K4" s="168" t="s">
        <v>203</v>
      </c>
      <c r="L4" s="197"/>
      <c r="M4" s="167"/>
      <c r="N4" t="s">
        <v>206</v>
      </c>
      <c r="O4" s="205"/>
      <c r="P4" s="206"/>
    </row>
    <row r="5" spans="1:19" x14ac:dyDescent="0.25">
      <c r="A5" s="34" t="s">
        <v>21</v>
      </c>
      <c r="B5" s="202" t="s">
        <v>409</v>
      </c>
      <c r="C5" s="209"/>
      <c r="D5" s="204"/>
      <c r="E5" s="202" t="s">
        <v>408</v>
      </c>
      <c r="F5" s="200"/>
      <c r="G5" s="200"/>
      <c r="H5" s="343" t="s">
        <v>407</v>
      </c>
      <c r="I5" s="344"/>
      <c r="J5" s="345"/>
      <c r="K5" s="168" t="s">
        <v>204</v>
      </c>
      <c r="L5" s="200"/>
      <c r="M5" s="163"/>
      <c r="N5" s="168" t="s">
        <v>205</v>
      </c>
      <c r="O5" s="200"/>
      <c r="P5" s="200"/>
    </row>
    <row r="6" spans="1:19" x14ac:dyDescent="0.25">
      <c r="A6" t="s">
        <v>130</v>
      </c>
      <c r="B6" s="151"/>
      <c r="C6" s="152"/>
      <c r="D6" s="153"/>
      <c r="E6" s="154"/>
      <c r="F6" s="145"/>
      <c r="G6" s="154"/>
      <c r="H6" s="154"/>
      <c r="I6" s="145"/>
      <c r="J6" s="154"/>
      <c r="K6" s="146"/>
      <c r="L6" s="146"/>
      <c r="M6" s="146"/>
      <c r="N6" s="146"/>
      <c r="O6" s="146"/>
      <c r="P6" s="146"/>
    </row>
    <row r="7" spans="1:19" x14ac:dyDescent="0.25">
      <c r="A7" t="s">
        <v>131</v>
      </c>
      <c r="B7" s="151"/>
      <c r="C7" s="152"/>
      <c r="D7" s="153"/>
      <c r="E7" s="154"/>
      <c r="F7" s="145"/>
      <c r="G7" s="154"/>
      <c r="K7" s="146"/>
      <c r="L7" s="146"/>
      <c r="M7" s="146"/>
      <c r="N7" s="146"/>
      <c r="O7" s="146"/>
      <c r="P7" s="146"/>
      <c r="Q7" s="146"/>
      <c r="R7" s="146"/>
      <c r="S7" s="146"/>
    </row>
    <row r="8" spans="1:19" x14ac:dyDescent="0.25">
      <c r="A8" t="s">
        <v>132</v>
      </c>
    </row>
    <row r="9" spans="1:19" x14ac:dyDescent="0.25">
      <c r="A9" t="s">
        <v>14</v>
      </c>
    </row>
    <row r="10" spans="1:19" x14ac:dyDescent="0.25">
      <c r="O10" s="9"/>
    </row>
    <row r="11" spans="1:19" x14ac:dyDescent="0.25">
      <c r="A11" s="101" t="s">
        <v>24</v>
      </c>
      <c r="O11" s="9"/>
    </row>
    <row r="12" spans="1:19" x14ac:dyDescent="0.25">
      <c r="A12" s="102"/>
      <c r="C12" s="17"/>
      <c r="D12" s="17"/>
      <c r="E12" s="17"/>
      <c r="F12" s="17"/>
      <c r="G12" s="17"/>
      <c r="H12" s="17"/>
      <c r="I12" s="9"/>
      <c r="J12" s="17"/>
      <c r="O12" s="9"/>
      <c r="S12" s="9"/>
    </row>
    <row r="13" spans="1:19" ht="15.75" x14ac:dyDescent="0.25">
      <c r="A13" s="102" t="s">
        <v>72</v>
      </c>
      <c r="C13" s="17"/>
      <c r="D13" s="242"/>
      <c r="E13" s="241"/>
      <c r="F13" s="17"/>
      <c r="G13" s="52"/>
      <c r="H13" s="17"/>
      <c r="I13" s="17"/>
      <c r="J13" s="17"/>
      <c r="S13" s="9"/>
    </row>
    <row r="14" spans="1:19" ht="15.75" x14ac:dyDescent="0.25">
      <c r="A14" s="102" t="s">
        <v>71</v>
      </c>
      <c r="C14" s="17"/>
      <c r="D14" s="242"/>
      <c r="E14" s="241"/>
      <c r="F14" s="17"/>
      <c r="G14" s="52"/>
      <c r="H14" s="17"/>
      <c r="I14" s="17"/>
      <c r="J14" s="17"/>
      <c r="O14" s="9"/>
      <c r="S14" s="9"/>
    </row>
    <row r="15" spans="1:19" ht="15.75" x14ac:dyDescent="0.25">
      <c r="A15" s="102" t="s">
        <v>70</v>
      </c>
      <c r="C15" s="17"/>
      <c r="D15" s="242"/>
      <c r="E15" s="241"/>
      <c r="F15" s="17"/>
      <c r="G15" s="52"/>
      <c r="H15" s="17"/>
      <c r="I15" s="17"/>
      <c r="J15" s="17"/>
      <c r="O15" s="9"/>
    </row>
    <row r="16" spans="1:19" x14ac:dyDescent="0.25">
      <c r="A16" s="103" t="s">
        <v>14</v>
      </c>
      <c r="C16" s="17"/>
      <c r="D16" s="17"/>
      <c r="E16" s="17"/>
      <c r="F16" s="17"/>
      <c r="G16" s="17"/>
      <c r="H16" s="17"/>
      <c r="I16" s="17"/>
      <c r="J16" s="17"/>
      <c r="O16" s="9"/>
    </row>
    <row r="19" spans="1:11" ht="15.75" x14ac:dyDescent="0.25">
      <c r="A19" s="27" t="s">
        <v>16</v>
      </c>
      <c r="B19" s="28" t="s">
        <v>14</v>
      </c>
      <c r="C19" s="29"/>
      <c r="D19" s="30" t="s">
        <v>12</v>
      </c>
      <c r="E19" s="31"/>
      <c r="F19" s="29"/>
      <c r="G19" s="30" t="s">
        <v>22</v>
      </c>
      <c r="H19" s="31"/>
      <c r="I19" s="48" t="s">
        <v>29</v>
      </c>
      <c r="J19" s="48" t="s">
        <v>28</v>
      </c>
    </row>
    <row r="20" spans="1:11" x14ac:dyDescent="0.25">
      <c r="A20" s="28" t="s">
        <v>96</v>
      </c>
      <c r="B20" s="28" t="s">
        <v>15</v>
      </c>
      <c r="C20" s="29" t="s">
        <v>4</v>
      </c>
      <c r="D20" s="30" t="s">
        <v>6</v>
      </c>
      <c r="E20" s="31" t="s">
        <v>5</v>
      </c>
      <c r="F20" s="29" t="s">
        <v>4</v>
      </c>
      <c r="G20" s="30" t="s">
        <v>6</v>
      </c>
      <c r="H20" s="31" t="s">
        <v>5</v>
      </c>
      <c r="I20" s="49" t="s">
        <v>16</v>
      </c>
      <c r="J20" s="50" t="s">
        <v>16</v>
      </c>
    </row>
    <row r="21" spans="1:11" x14ac:dyDescent="0.25">
      <c r="A21" s="148" t="s">
        <v>137</v>
      </c>
      <c r="B21" s="81" t="s">
        <v>8</v>
      </c>
      <c r="C21" s="79">
        <v>32.58</v>
      </c>
      <c r="D21" s="79">
        <v>2</v>
      </c>
      <c r="E21" s="7">
        <v>2.4</v>
      </c>
      <c r="F21" s="8">
        <v>51.75</v>
      </c>
      <c r="G21" s="7">
        <v>2</v>
      </c>
      <c r="H21" s="7">
        <v>2.4</v>
      </c>
      <c r="I21" s="79">
        <f>E21+H21</f>
        <v>4.8</v>
      </c>
      <c r="J21" s="7">
        <v>2</v>
      </c>
    </row>
    <row r="22" spans="1:11" x14ac:dyDescent="0.25">
      <c r="A22" s="149" t="s">
        <v>138</v>
      </c>
      <c r="B22" s="96" t="s">
        <v>8</v>
      </c>
      <c r="C22" s="80">
        <v>29.05</v>
      </c>
      <c r="D22" s="80">
        <v>1</v>
      </c>
      <c r="E22" s="18">
        <v>3.5</v>
      </c>
      <c r="F22" s="17">
        <v>49.65</v>
      </c>
      <c r="G22" s="18">
        <v>1</v>
      </c>
      <c r="H22" s="18">
        <v>3.5</v>
      </c>
      <c r="I22" s="80">
        <f>E22+H22</f>
        <v>7</v>
      </c>
      <c r="J22" s="18">
        <v>1</v>
      </c>
    </row>
    <row r="23" spans="1:11" x14ac:dyDescent="0.25">
      <c r="A23" s="150" t="s">
        <v>139</v>
      </c>
      <c r="B23" s="56" t="s">
        <v>8</v>
      </c>
      <c r="C23" s="14">
        <v>32.61</v>
      </c>
      <c r="D23" s="14">
        <v>3</v>
      </c>
      <c r="E23" s="13">
        <v>1.3</v>
      </c>
      <c r="F23" s="12">
        <v>53.48</v>
      </c>
      <c r="G23" s="13">
        <v>3</v>
      </c>
      <c r="H23" s="13">
        <v>1.3</v>
      </c>
      <c r="I23" s="14">
        <f>E23+H23</f>
        <v>2.6</v>
      </c>
      <c r="J23" s="13">
        <v>3</v>
      </c>
    </row>
    <row r="24" spans="1:11" ht="15.75" x14ac:dyDescent="0.25">
      <c r="A24" s="5"/>
    </row>
    <row r="25" spans="1:11" ht="15.75" x14ac:dyDescent="0.25">
      <c r="A25" s="5"/>
    </row>
    <row r="26" spans="1:11" ht="15.75" x14ac:dyDescent="0.25">
      <c r="A26" s="27" t="s">
        <v>18</v>
      </c>
      <c r="B26" s="28" t="s">
        <v>14</v>
      </c>
      <c r="C26" s="337" t="s">
        <v>134</v>
      </c>
      <c r="D26" s="338"/>
      <c r="E26" s="339"/>
      <c r="F26" s="48" t="s">
        <v>28</v>
      </c>
    </row>
    <row r="27" spans="1:11" x14ac:dyDescent="0.25">
      <c r="A27" s="28" t="s">
        <v>96</v>
      </c>
      <c r="B27" s="28" t="s">
        <v>15</v>
      </c>
      <c r="C27" s="29" t="s">
        <v>4</v>
      </c>
      <c r="D27" s="30" t="s">
        <v>6</v>
      </c>
      <c r="E27" s="31" t="s">
        <v>5</v>
      </c>
      <c r="F27" s="50" t="s">
        <v>18</v>
      </c>
      <c r="K27" s="9"/>
    </row>
    <row r="28" spans="1:11" x14ac:dyDescent="0.25">
      <c r="A28" s="148" t="s">
        <v>137</v>
      </c>
      <c r="B28" s="81" t="s">
        <v>8</v>
      </c>
      <c r="C28" s="8" t="s">
        <v>254</v>
      </c>
      <c r="D28" s="7">
        <v>2</v>
      </c>
      <c r="E28" s="8">
        <v>2.4</v>
      </c>
      <c r="F28" s="79">
        <v>2</v>
      </c>
      <c r="K28" s="9"/>
    </row>
    <row r="29" spans="1:11" x14ac:dyDescent="0.25">
      <c r="A29" s="149" t="s">
        <v>138</v>
      </c>
      <c r="B29" s="96" t="s">
        <v>8</v>
      </c>
      <c r="C29" s="245" t="s">
        <v>253</v>
      </c>
      <c r="D29" s="18">
        <v>1</v>
      </c>
      <c r="E29" s="235">
        <v>3.5</v>
      </c>
      <c r="F29" s="80">
        <v>1</v>
      </c>
      <c r="K29" s="9"/>
    </row>
    <row r="30" spans="1:11" x14ac:dyDescent="0.25">
      <c r="A30" s="150" t="s">
        <v>139</v>
      </c>
      <c r="B30" s="56" t="s">
        <v>8</v>
      </c>
      <c r="C30" s="12" t="s">
        <v>255</v>
      </c>
      <c r="D30" s="13">
        <v>3</v>
      </c>
      <c r="E30" s="12">
        <v>1.3</v>
      </c>
      <c r="F30" s="14">
        <v>3</v>
      </c>
      <c r="K30" s="17"/>
    </row>
    <row r="31" spans="1:11" x14ac:dyDescent="0.25">
      <c r="A31" s="22"/>
      <c r="B31" s="23"/>
      <c r="C31" s="24"/>
      <c r="D31" s="21"/>
      <c r="E31" s="20"/>
      <c r="F31" s="24"/>
      <c r="G31" s="21"/>
    </row>
    <row r="32" spans="1:11" x14ac:dyDescent="0.25">
      <c r="A32" s="22"/>
      <c r="B32" s="23"/>
      <c r="C32" s="25"/>
      <c r="D32" s="26"/>
      <c r="E32" s="21"/>
      <c r="F32" s="2"/>
      <c r="G32" s="3"/>
      <c r="H32" s="1"/>
      <c r="I32" s="1"/>
      <c r="J32" s="3"/>
    </row>
    <row r="33" spans="1:8" ht="45" x14ac:dyDescent="0.25">
      <c r="A33" s="53" t="s">
        <v>96</v>
      </c>
      <c r="B33" s="54" t="s">
        <v>15</v>
      </c>
      <c r="C33" s="54" t="s">
        <v>366</v>
      </c>
      <c r="D33" s="54" t="s">
        <v>6</v>
      </c>
      <c r="E33" s="54" t="s">
        <v>26</v>
      </c>
      <c r="F33" s="54" t="s">
        <v>6</v>
      </c>
      <c r="G33" s="104" t="s">
        <v>27</v>
      </c>
      <c r="H33" s="54" t="s">
        <v>6</v>
      </c>
    </row>
    <row r="34" spans="1:8" x14ac:dyDescent="0.25">
      <c r="A34" s="148" t="s">
        <v>137</v>
      </c>
      <c r="B34" s="81" t="s">
        <v>8</v>
      </c>
      <c r="C34" s="79">
        <f>I21/2</f>
        <v>2.4</v>
      </c>
      <c r="D34" s="79">
        <v>2</v>
      </c>
      <c r="E34" s="8">
        <v>2.4</v>
      </c>
      <c r="F34" s="6">
        <v>2</v>
      </c>
      <c r="G34" s="79">
        <f>C34+E34</f>
        <v>4.8</v>
      </c>
      <c r="H34" s="7">
        <v>2</v>
      </c>
    </row>
    <row r="35" spans="1:8" x14ac:dyDescent="0.25">
      <c r="A35" s="149" t="s">
        <v>138</v>
      </c>
      <c r="B35" s="96" t="s">
        <v>8</v>
      </c>
      <c r="C35" s="79">
        <f>I22/2</f>
        <v>3.5</v>
      </c>
      <c r="D35" s="80">
        <v>1</v>
      </c>
      <c r="E35" s="235">
        <v>3.5</v>
      </c>
      <c r="F35" s="16">
        <v>1</v>
      </c>
      <c r="G35" s="80">
        <f>C35+E35</f>
        <v>7</v>
      </c>
      <c r="H35" s="18">
        <v>1</v>
      </c>
    </row>
    <row r="36" spans="1:8" x14ac:dyDescent="0.25">
      <c r="A36" s="150" t="s">
        <v>139</v>
      </c>
      <c r="B36" s="56" t="s">
        <v>8</v>
      </c>
      <c r="C36" s="57">
        <f>I23/2</f>
        <v>1.3</v>
      </c>
      <c r="D36" s="14">
        <v>3</v>
      </c>
      <c r="E36" s="12">
        <v>1.3</v>
      </c>
      <c r="F36" s="15">
        <v>3</v>
      </c>
      <c r="G36" s="14">
        <f>C36+E36</f>
        <v>2.6</v>
      </c>
      <c r="H36" s="13">
        <v>3</v>
      </c>
    </row>
  </sheetData>
  <mergeCells count="3">
    <mergeCell ref="H4:J4"/>
    <mergeCell ref="H5:J5"/>
    <mergeCell ref="C26:E26"/>
  </mergeCells>
  <pageMargins left="0.7" right="0.7" top="0.75" bottom="0.75" header="0.3" footer="0.3"/>
  <pageSetup scale="64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8"/>
  <sheetViews>
    <sheetView workbookViewId="0">
      <selection activeCell="J24" sqref="J24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0.85546875" customWidth="1"/>
    <col min="12" max="12" width="11.5703125" customWidth="1"/>
    <col min="13" max="13" width="13" customWidth="1"/>
    <col min="14" max="14" width="15.140625" customWidth="1"/>
  </cols>
  <sheetData>
    <row r="1" spans="1:19" ht="15.75" x14ac:dyDescent="0.25">
      <c r="A1" s="5" t="s">
        <v>140</v>
      </c>
    </row>
    <row r="2" spans="1:19" ht="15.75" x14ac:dyDescent="0.25">
      <c r="A2" s="5"/>
    </row>
    <row r="3" spans="1:19" x14ac:dyDescent="0.25">
      <c r="A3" s="32"/>
      <c r="B3" s="32"/>
      <c r="C3" s="70" t="s">
        <v>12</v>
      </c>
      <c r="D3" s="38"/>
      <c r="E3" s="32"/>
      <c r="F3" s="70" t="s">
        <v>13</v>
      </c>
      <c r="G3" s="38"/>
      <c r="H3" s="28" t="s">
        <v>133</v>
      </c>
      <c r="I3" s="30"/>
      <c r="J3" s="31"/>
      <c r="K3" s="32" t="s">
        <v>14</v>
      </c>
      <c r="L3" s="70" t="s">
        <v>200</v>
      </c>
      <c r="M3" s="38"/>
      <c r="N3" s="33" t="s">
        <v>80</v>
      </c>
      <c r="O3" s="70"/>
      <c r="P3" s="94"/>
      <c r="Q3" s="146"/>
      <c r="R3" s="146"/>
      <c r="S3" s="146"/>
    </row>
    <row r="4" spans="1:19" x14ac:dyDescent="0.25">
      <c r="A4" s="45" t="s">
        <v>20</v>
      </c>
      <c r="B4" s="217"/>
      <c r="C4" s="210" t="s">
        <v>207</v>
      </c>
      <c r="D4" s="211"/>
      <c r="E4" s="215" t="s">
        <v>208</v>
      </c>
      <c r="F4" s="212"/>
      <c r="G4" s="213"/>
      <c r="H4" s="351" t="s">
        <v>14</v>
      </c>
      <c r="I4" s="352"/>
      <c r="J4" s="353"/>
      <c r="K4" s="219" t="s">
        <v>209</v>
      </c>
      <c r="L4" s="214"/>
      <c r="M4" s="218"/>
      <c r="N4" s="157" t="s">
        <v>210</v>
      </c>
      <c r="O4" s="216"/>
      <c r="P4" s="201"/>
      <c r="Q4" s="146"/>
      <c r="R4" s="146"/>
      <c r="S4" s="146"/>
    </row>
    <row r="5" spans="1:19" x14ac:dyDescent="0.25">
      <c r="A5" s="34" t="s">
        <v>21</v>
      </c>
      <c r="B5" s="354" t="s">
        <v>429</v>
      </c>
      <c r="C5" s="355"/>
      <c r="D5" s="356"/>
      <c r="E5" s="354" t="s">
        <v>430</v>
      </c>
      <c r="F5" s="355"/>
      <c r="G5" s="356"/>
      <c r="H5" s="354" t="s">
        <v>431</v>
      </c>
      <c r="I5" s="355"/>
      <c r="J5" s="356"/>
      <c r="K5" s="219" t="s">
        <v>209</v>
      </c>
      <c r="L5" s="214"/>
      <c r="M5" s="218"/>
      <c r="N5" s="157" t="s">
        <v>210</v>
      </c>
      <c r="O5" s="216"/>
      <c r="P5" s="201"/>
    </row>
    <row r="6" spans="1:19" x14ac:dyDescent="0.25">
      <c r="A6" t="s">
        <v>130</v>
      </c>
      <c r="B6" s="151"/>
      <c r="C6" s="152"/>
      <c r="D6" s="153"/>
      <c r="E6" s="154"/>
      <c r="F6" s="145"/>
      <c r="G6" s="154"/>
      <c r="H6" s="154"/>
      <c r="I6" s="145"/>
      <c r="J6" s="154"/>
      <c r="K6" s="146"/>
      <c r="L6" s="146"/>
      <c r="M6" s="146"/>
      <c r="N6" s="146"/>
      <c r="O6" s="146"/>
      <c r="P6" s="146"/>
      <c r="Q6" s="146"/>
      <c r="R6" s="146"/>
      <c r="S6" s="146"/>
    </row>
    <row r="7" spans="1:19" x14ac:dyDescent="0.25">
      <c r="A7" t="s">
        <v>131</v>
      </c>
      <c r="B7" s="151"/>
      <c r="C7" s="152"/>
      <c r="D7" s="153"/>
      <c r="E7" s="154"/>
      <c r="F7" s="145"/>
      <c r="G7" s="154"/>
      <c r="K7" s="146"/>
      <c r="L7" s="146"/>
      <c r="M7" s="146"/>
      <c r="N7" s="146"/>
      <c r="O7" s="146"/>
      <c r="P7" s="146"/>
      <c r="Q7" s="146"/>
      <c r="R7" s="146"/>
      <c r="S7" s="146"/>
    </row>
    <row r="8" spans="1:19" x14ac:dyDescent="0.25">
      <c r="A8" t="s">
        <v>132</v>
      </c>
    </row>
    <row r="9" spans="1:19" x14ac:dyDescent="0.25">
      <c r="A9" t="s">
        <v>14</v>
      </c>
    </row>
    <row r="11" spans="1:19" x14ac:dyDescent="0.25">
      <c r="A11" s="101" t="s">
        <v>24</v>
      </c>
    </row>
    <row r="12" spans="1:19" x14ac:dyDescent="0.25">
      <c r="A12" s="102"/>
    </row>
    <row r="13" spans="1:19" x14ac:dyDescent="0.25">
      <c r="A13" s="102" t="s">
        <v>68</v>
      </c>
    </row>
    <row r="14" spans="1:19" x14ac:dyDescent="0.25">
      <c r="A14" s="103" t="s">
        <v>14</v>
      </c>
    </row>
    <row r="17" spans="1:11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22</v>
      </c>
      <c r="H17" s="31"/>
      <c r="I17" s="48" t="s">
        <v>29</v>
      </c>
      <c r="J17" s="48" t="s">
        <v>28</v>
      </c>
    </row>
    <row r="18" spans="1:11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16</v>
      </c>
      <c r="J18" s="50" t="s">
        <v>16</v>
      </c>
    </row>
    <row r="19" spans="1:11" ht="15.75" x14ac:dyDescent="0.25">
      <c r="A19" s="60" t="s">
        <v>141</v>
      </c>
      <c r="B19" s="155" t="s">
        <v>8</v>
      </c>
      <c r="C19" s="57">
        <v>37.19</v>
      </c>
      <c r="D19" s="57">
        <v>1</v>
      </c>
      <c r="E19" s="11">
        <v>1.5</v>
      </c>
      <c r="F19" s="10" t="s">
        <v>354</v>
      </c>
      <c r="G19" s="57">
        <v>1</v>
      </c>
      <c r="H19" s="11">
        <v>1.5</v>
      </c>
      <c r="I19" s="57">
        <f>E19+H19</f>
        <v>3</v>
      </c>
      <c r="J19" s="11">
        <v>1</v>
      </c>
    </row>
    <row r="20" spans="1:11" ht="15.75" x14ac:dyDescent="0.25">
      <c r="A20" s="5"/>
    </row>
    <row r="21" spans="1:11" ht="15.75" x14ac:dyDescent="0.25">
      <c r="A21" s="5"/>
    </row>
    <row r="22" spans="1:11" ht="15.75" x14ac:dyDescent="0.25">
      <c r="A22" s="27" t="s">
        <v>18</v>
      </c>
      <c r="B22" s="28" t="s">
        <v>14</v>
      </c>
      <c r="C22" s="337" t="s">
        <v>134</v>
      </c>
      <c r="D22" s="338"/>
      <c r="E22" s="339"/>
      <c r="F22" s="48" t="s">
        <v>28</v>
      </c>
    </row>
    <row r="23" spans="1:11" x14ac:dyDescent="0.25">
      <c r="A23" s="28" t="s">
        <v>96</v>
      </c>
      <c r="B23" s="28" t="s">
        <v>15</v>
      </c>
      <c r="C23" s="29" t="s">
        <v>4</v>
      </c>
      <c r="D23" s="30" t="s">
        <v>6</v>
      </c>
      <c r="E23" s="31" t="s">
        <v>5</v>
      </c>
      <c r="F23" s="50" t="s">
        <v>18</v>
      </c>
      <c r="K23" s="9"/>
    </row>
    <row r="24" spans="1:11" ht="15.75" x14ac:dyDescent="0.25">
      <c r="A24" s="60" t="s">
        <v>141</v>
      </c>
      <c r="B24" s="155" t="s">
        <v>8</v>
      </c>
      <c r="C24" s="10" t="s">
        <v>256</v>
      </c>
      <c r="D24" s="57">
        <v>1</v>
      </c>
      <c r="E24" s="11">
        <v>1.5</v>
      </c>
      <c r="F24" s="57">
        <v>1</v>
      </c>
      <c r="K24" s="9"/>
    </row>
    <row r="25" spans="1:11" x14ac:dyDescent="0.25">
      <c r="A25" s="22"/>
      <c r="B25" s="23"/>
      <c r="C25" s="24"/>
      <c r="D25" s="21"/>
      <c r="E25" s="20"/>
      <c r="F25" s="24"/>
      <c r="G25" s="21"/>
    </row>
    <row r="26" spans="1:11" x14ac:dyDescent="0.25">
      <c r="A26" s="22"/>
      <c r="B26" s="23"/>
      <c r="C26" s="25"/>
      <c r="D26" s="26"/>
      <c r="E26" s="21"/>
      <c r="F26" s="2"/>
      <c r="G26" s="3"/>
      <c r="H26" s="1"/>
      <c r="I26" s="1"/>
      <c r="J26" s="3"/>
    </row>
    <row r="27" spans="1:11" ht="45" x14ac:dyDescent="0.25">
      <c r="A27" s="53" t="s">
        <v>96</v>
      </c>
      <c r="B27" s="54" t="s">
        <v>15</v>
      </c>
      <c r="C27" s="54" t="s">
        <v>25</v>
      </c>
      <c r="D27" s="54" t="s">
        <v>6</v>
      </c>
      <c r="E27" s="54" t="s">
        <v>26</v>
      </c>
      <c r="F27" s="54" t="s">
        <v>6</v>
      </c>
      <c r="G27" s="104" t="s">
        <v>27</v>
      </c>
      <c r="H27" s="54" t="s">
        <v>6</v>
      </c>
    </row>
    <row r="28" spans="1:11" ht="15.75" x14ac:dyDescent="0.25">
      <c r="A28" s="60" t="s">
        <v>141</v>
      </c>
      <c r="B28" s="155" t="s">
        <v>8</v>
      </c>
      <c r="C28" s="57">
        <v>3</v>
      </c>
      <c r="D28" s="57">
        <v>1</v>
      </c>
      <c r="E28" s="57">
        <v>1.5</v>
      </c>
      <c r="F28" s="10">
        <v>1</v>
      </c>
      <c r="G28" s="57">
        <f>C28+E28</f>
        <v>4.5</v>
      </c>
      <c r="H28" s="11">
        <v>1</v>
      </c>
    </row>
  </sheetData>
  <mergeCells count="5">
    <mergeCell ref="H4:J4"/>
    <mergeCell ref="H5:J5"/>
    <mergeCell ref="C22:E22"/>
    <mergeCell ref="B5:D5"/>
    <mergeCell ref="E5:G5"/>
  </mergeCells>
  <pageMargins left="0.7" right="0.7" top="0.75" bottom="0.75" header="0.3" footer="0.3"/>
  <pageSetup scale="68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8"/>
  <sheetViews>
    <sheetView workbookViewId="0"/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6" max="6" width="11.140625" customWidth="1"/>
    <col min="7" max="7" width="11.42578125" customWidth="1"/>
    <col min="9" max="9" width="11.42578125" customWidth="1"/>
    <col min="10" max="10" width="10.85546875" customWidth="1"/>
    <col min="12" max="12" width="11.5703125" customWidth="1"/>
    <col min="13" max="13" width="13" customWidth="1"/>
    <col min="14" max="14" width="15.140625" customWidth="1"/>
  </cols>
  <sheetData>
    <row r="1" spans="1:19" ht="15.75" x14ac:dyDescent="0.25">
      <c r="A1" s="5" t="s">
        <v>425</v>
      </c>
    </row>
    <row r="2" spans="1:19" ht="15.75" x14ac:dyDescent="0.25">
      <c r="A2" s="5"/>
    </row>
    <row r="3" spans="1:19" x14ac:dyDescent="0.25">
      <c r="A3" s="32"/>
      <c r="B3" s="32"/>
      <c r="C3" s="70" t="s">
        <v>12</v>
      </c>
      <c r="D3" s="38"/>
      <c r="E3" s="32"/>
      <c r="F3" s="70" t="s">
        <v>13</v>
      </c>
      <c r="G3" s="38"/>
      <c r="H3" s="29" t="s">
        <v>80</v>
      </c>
      <c r="I3" s="70"/>
      <c r="J3" s="94"/>
      <c r="K3" s="32" t="s">
        <v>14</v>
      </c>
      <c r="L3" s="70" t="s">
        <v>200</v>
      </c>
      <c r="M3" s="38"/>
      <c r="N3" s="28" t="s">
        <v>133</v>
      </c>
      <c r="O3" s="30"/>
      <c r="P3" s="31"/>
      <c r="Q3" s="146"/>
      <c r="R3" s="146"/>
      <c r="S3" s="146"/>
    </row>
    <row r="4" spans="1:19" x14ac:dyDescent="0.25">
      <c r="A4" s="45" t="s">
        <v>20</v>
      </c>
      <c r="B4" s="248"/>
      <c r="C4" s="249" t="s">
        <v>287</v>
      </c>
      <c r="D4" s="250"/>
      <c r="E4" s="252" t="s">
        <v>288</v>
      </c>
      <c r="F4" s="212"/>
      <c r="G4" s="254">
        <v>48.070999999999998</v>
      </c>
      <c r="H4" s="227"/>
      <c r="I4" s="292"/>
      <c r="J4" s="293"/>
      <c r="K4" s="219"/>
      <c r="L4" s="214"/>
      <c r="M4" s="218"/>
      <c r="N4" s="351" t="s">
        <v>14</v>
      </c>
      <c r="O4" s="352"/>
      <c r="P4" s="353"/>
      <c r="Q4" s="146"/>
      <c r="R4" s="146"/>
      <c r="S4" s="146"/>
    </row>
    <row r="5" spans="1:19" x14ac:dyDescent="0.25">
      <c r="A5" s="34" t="s">
        <v>21</v>
      </c>
      <c r="B5" s="252" t="s">
        <v>426</v>
      </c>
      <c r="C5" s="251"/>
      <c r="D5" s="253" t="s">
        <v>14</v>
      </c>
      <c r="E5" s="252" t="s">
        <v>427</v>
      </c>
      <c r="F5" s="212"/>
      <c r="G5" s="254" t="s">
        <v>14</v>
      </c>
      <c r="H5" s="227" t="s">
        <v>428</v>
      </c>
      <c r="I5" s="294"/>
      <c r="J5" s="295"/>
      <c r="K5" s="219"/>
      <c r="L5" s="214"/>
      <c r="M5" s="218"/>
      <c r="N5" s="351" t="s">
        <v>14</v>
      </c>
      <c r="O5" s="352"/>
      <c r="P5" s="353"/>
    </row>
    <row r="6" spans="1:19" x14ac:dyDescent="0.25">
      <c r="A6" t="s">
        <v>130</v>
      </c>
      <c r="B6" s="151"/>
      <c r="C6" s="152"/>
      <c r="D6" s="153"/>
      <c r="E6" s="154"/>
      <c r="F6" s="145"/>
      <c r="G6" s="154"/>
      <c r="H6" s="154"/>
      <c r="I6" s="145"/>
      <c r="J6" s="154"/>
      <c r="K6" s="146"/>
      <c r="L6" s="146"/>
      <c r="M6" s="146"/>
      <c r="N6" s="146"/>
      <c r="O6" s="146"/>
      <c r="P6" s="146"/>
      <c r="Q6" s="146"/>
      <c r="R6" s="146"/>
      <c r="S6" s="146"/>
    </row>
    <row r="7" spans="1:19" x14ac:dyDescent="0.25">
      <c r="A7" t="s">
        <v>131</v>
      </c>
      <c r="B7" s="151"/>
      <c r="C7" s="152"/>
      <c r="D7" s="153"/>
      <c r="E7" s="154"/>
      <c r="F7" s="145"/>
      <c r="G7" s="154"/>
      <c r="H7" s="154"/>
      <c r="I7" s="145"/>
      <c r="J7" s="154"/>
      <c r="K7" s="146"/>
      <c r="L7" s="146"/>
      <c r="M7" s="146"/>
      <c r="N7" s="146"/>
      <c r="O7" s="146"/>
      <c r="P7" s="146"/>
      <c r="Q7" s="146"/>
      <c r="R7" s="146"/>
      <c r="S7" s="146"/>
    </row>
    <row r="8" spans="1:19" x14ac:dyDescent="0.25">
      <c r="A8" t="s">
        <v>132</v>
      </c>
    </row>
    <row r="9" spans="1:19" x14ac:dyDescent="0.25">
      <c r="A9" t="s">
        <v>14</v>
      </c>
    </row>
    <row r="11" spans="1:19" x14ac:dyDescent="0.25">
      <c r="A11" s="101" t="s">
        <v>24</v>
      </c>
    </row>
    <row r="12" spans="1:19" x14ac:dyDescent="0.25">
      <c r="A12" s="102"/>
    </row>
    <row r="13" spans="1:19" x14ac:dyDescent="0.25">
      <c r="A13" s="102" t="s">
        <v>68</v>
      </c>
    </row>
    <row r="14" spans="1:19" x14ac:dyDescent="0.25">
      <c r="A14" s="103" t="s">
        <v>14</v>
      </c>
    </row>
    <row r="17" spans="1:11" ht="15.75" x14ac:dyDescent="0.25">
      <c r="A17" s="27" t="s">
        <v>16</v>
      </c>
      <c r="B17" s="28" t="s">
        <v>14</v>
      </c>
      <c r="C17" s="29"/>
      <c r="D17" s="30" t="s">
        <v>12</v>
      </c>
      <c r="E17" s="31"/>
      <c r="F17" s="29"/>
      <c r="G17" s="30" t="s">
        <v>22</v>
      </c>
      <c r="H17" s="31"/>
      <c r="I17" s="48" t="s">
        <v>29</v>
      </c>
      <c r="J17" s="48" t="s">
        <v>28</v>
      </c>
    </row>
    <row r="18" spans="1:11" x14ac:dyDescent="0.25">
      <c r="A18" s="28" t="s">
        <v>96</v>
      </c>
      <c r="B18" s="28" t="s">
        <v>15</v>
      </c>
      <c r="C18" s="29" t="s">
        <v>4</v>
      </c>
      <c r="D18" s="30" t="s">
        <v>6</v>
      </c>
      <c r="E18" s="31" t="s">
        <v>5</v>
      </c>
      <c r="F18" s="29" t="s">
        <v>4</v>
      </c>
      <c r="G18" s="30" t="s">
        <v>6</v>
      </c>
      <c r="H18" s="31" t="s">
        <v>5</v>
      </c>
      <c r="I18" s="49" t="s">
        <v>16</v>
      </c>
      <c r="J18" s="50" t="s">
        <v>16</v>
      </c>
    </row>
    <row r="19" spans="1:11" ht="15.75" x14ac:dyDescent="0.25">
      <c r="A19" s="60" t="s">
        <v>245</v>
      </c>
      <c r="B19" s="155" t="s">
        <v>32</v>
      </c>
      <c r="C19" s="79">
        <v>36.69</v>
      </c>
      <c r="D19" s="57">
        <v>1</v>
      </c>
      <c r="E19" s="11">
        <v>1.5</v>
      </c>
      <c r="F19" s="60" t="s">
        <v>356</v>
      </c>
      <c r="G19" s="156">
        <v>1</v>
      </c>
      <c r="H19" s="156">
        <v>1.5</v>
      </c>
      <c r="I19" s="57">
        <f>E19+H19</f>
        <v>3</v>
      </c>
      <c r="J19" s="11">
        <v>1</v>
      </c>
    </row>
    <row r="20" spans="1:11" ht="15.75" x14ac:dyDescent="0.25">
      <c r="A20" s="5"/>
      <c r="C20" s="244"/>
    </row>
    <row r="21" spans="1:11" ht="15.75" x14ac:dyDescent="0.25">
      <c r="A21" s="5"/>
    </row>
    <row r="22" spans="1:11" ht="15.75" x14ac:dyDescent="0.25">
      <c r="A22" s="27" t="s">
        <v>18</v>
      </c>
      <c r="B22" s="28" t="s">
        <v>14</v>
      </c>
      <c r="C22" s="337">
        <v>10000</v>
      </c>
      <c r="D22" s="338"/>
      <c r="E22" s="339"/>
      <c r="F22" s="48" t="s">
        <v>28</v>
      </c>
    </row>
    <row r="23" spans="1:11" x14ac:dyDescent="0.25">
      <c r="A23" s="28" t="s">
        <v>96</v>
      </c>
      <c r="B23" s="28" t="s">
        <v>15</v>
      </c>
      <c r="C23" s="29" t="s">
        <v>4</v>
      </c>
      <c r="D23" s="30" t="s">
        <v>6</v>
      </c>
      <c r="E23" s="31" t="s">
        <v>5</v>
      </c>
      <c r="F23" s="50" t="s">
        <v>18</v>
      </c>
      <c r="K23" s="9"/>
    </row>
    <row r="24" spans="1:11" ht="15.75" x14ac:dyDescent="0.25">
      <c r="A24" s="60" t="s">
        <v>245</v>
      </c>
      <c r="B24" s="60" t="s">
        <v>32</v>
      </c>
      <c r="C24" s="60" t="s">
        <v>257</v>
      </c>
      <c r="D24" s="57">
        <v>1</v>
      </c>
      <c r="E24" s="11">
        <v>1.5</v>
      </c>
      <c r="F24" s="57">
        <v>1</v>
      </c>
      <c r="K24" s="9"/>
    </row>
    <row r="25" spans="1:11" x14ac:dyDescent="0.25">
      <c r="A25" s="22"/>
      <c r="B25" s="23"/>
      <c r="C25" s="24"/>
      <c r="D25" s="21"/>
      <c r="E25" s="20"/>
      <c r="F25" s="24"/>
      <c r="G25" s="21"/>
    </row>
    <row r="26" spans="1:11" x14ac:dyDescent="0.25">
      <c r="A26" s="22"/>
      <c r="B26" s="23"/>
      <c r="C26" s="25"/>
      <c r="D26" s="26"/>
      <c r="E26" s="21"/>
      <c r="F26" s="2"/>
      <c r="G26" s="3"/>
      <c r="H26" s="1"/>
      <c r="I26" s="1"/>
      <c r="J26" s="3"/>
    </row>
    <row r="27" spans="1:11" ht="45" x14ac:dyDescent="0.25">
      <c r="A27" s="53" t="s">
        <v>96</v>
      </c>
      <c r="B27" s="54" t="s">
        <v>15</v>
      </c>
      <c r="C27" s="54" t="s">
        <v>25</v>
      </c>
      <c r="D27" s="54" t="s">
        <v>6</v>
      </c>
      <c r="E27" s="54" t="s">
        <v>26</v>
      </c>
      <c r="F27" s="54" t="s">
        <v>6</v>
      </c>
      <c r="G27" s="104" t="s">
        <v>27</v>
      </c>
      <c r="H27" s="54" t="s">
        <v>6</v>
      </c>
    </row>
    <row r="28" spans="1:11" ht="15.75" x14ac:dyDescent="0.25">
      <c r="A28" s="60" t="s">
        <v>245</v>
      </c>
      <c r="B28" s="155" t="s">
        <v>32</v>
      </c>
      <c r="C28" s="57">
        <v>3</v>
      </c>
      <c r="D28" s="57">
        <v>1</v>
      </c>
      <c r="E28" s="57">
        <v>1.5</v>
      </c>
      <c r="F28" s="10">
        <v>1</v>
      </c>
      <c r="G28" s="57">
        <f>C28+E28</f>
        <v>4.5</v>
      </c>
      <c r="H28" s="11">
        <v>1</v>
      </c>
    </row>
  </sheetData>
  <mergeCells count="3">
    <mergeCell ref="N4:P4"/>
    <mergeCell ref="N5:P5"/>
    <mergeCell ref="C22:E22"/>
  </mergeCells>
  <pageMargins left="0.7" right="0.7" top="0.75" bottom="0.75" header="0.3" footer="0.3"/>
  <pageSetup scale="61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topLeftCell="A36" workbookViewId="0">
      <selection activeCell="C57" sqref="C57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4" max="4" width="11.42578125" customWidth="1"/>
    <col min="5" max="5" width="12.710937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3" customWidth="1"/>
    <col min="14" max="14" width="15.140625" customWidth="1"/>
  </cols>
  <sheetData>
    <row r="1" spans="1:13" ht="15.75" x14ac:dyDescent="0.25">
      <c r="A1" s="5" t="s">
        <v>149</v>
      </c>
    </row>
    <row r="2" spans="1:13" x14ac:dyDescent="0.25">
      <c r="A2" s="157" t="s">
        <v>150</v>
      </c>
    </row>
    <row r="3" spans="1:13" ht="15.75" x14ac:dyDescent="0.25">
      <c r="A3" s="5"/>
    </row>
    <row r="4" spans="1:13" ht="15.75" x14ac:dyDescent="0.25">
      <c r="A4" s="5"/>
    </row>
    <row r="5" spans="1:13" x14ac:dyDescent="0.25">
      <c r="A5" s="32"/>
      <c r="B5" s="35"/>
      <c r="C5" s="30" t="s">
        <v>152</v>
      </c>
      <c r="D5" s="36"/>
      <c r="E5" s="35" t="s">
        <v>14</v>
      </c>
      <c r="F5" s="30" t="s">
        <v>77</v>
      </c>
      <c r="G5" s="36"/>
      <c r="H5" s="29" t="s">
        <v>424</v>
      </c>
      <c r="I5" s="30"/>
      <c r="J5" s="31"/>
    </row>
    <row r="6" spans="1:13" x14ac:dyDescent="0.25">
      <c r="A6" s="158" t="s">
        <v>20</v>
      </c>
      <c r="B6" s="91" t="s">
        <v>14</v>
      </c>
      <c r="C6" s="172"/>
      <c r="D6" s="173"/>
      <c r="E6" s="174" t="s">
        <v>14</v>
      </c>
      <c r="F6" s="175"/>
      <c r="G6" s="176"/>
      <c r="H6" s="177" t="s">
        <v>14</v>
      </c>
      <c r="I6" s="178"/>
      <c r="J6" s="179"/>
    </row>
    <row r="7" spans="1:13" ht="15.75" x14ac:dyDescent="0.25">
      <c r="A7" s="159" t="s">
        <v>21</v>
      </c>
      <c r="B7" s="60" t="s">
        <v>400</v>
      </c>
      <c r="C7" s="172"/>
      <c r="D7" s="173"/>
      <c r="E7" s="60" t="s">
        <v>401</v>
      </c>
      <c r="F7" s="175"/>
      <c r="G7" s="176"/>
      <c r="H7" s="60" t="s">
        <v>497</v>
      </c>
      <c r="I7" s="178"/>
      <c r="J7" s="179"/>
    </row>
    <row r="8" spans="1:13" x14ac:dyDescent="0.25">
      <c r="A8" t="s">
        <v>151</v>
      </c>
      <c r="K8" s="17"/>
      <c r="L8" s="17"/>
      <c r="M8" s="17"/>
    </row>
    <row r="9" spans="1:13" x14ac:dyDescent="0.25">
      <c r="A9" t="s">
        <v>402</v>
      </c>
    </row>
    <row r="12" spans="1:13" x14ac:dyDescent="0.25">
      <c r="A12" s="101" t="s">
        <v>24</v>
      </c>
    </row>
    <row r="13" spans="1:13" x14ac:dyDescent="0.25">
      <c r="A13" s="102"/>
    </row>
    <row r="14" spans="1:13" x14ac:dyDescent="0.25">
      <c r="A14" s="102" t="s">
        <v>157</v>
      </c>
    </row>
    <row r="15" spans="1:13" x14ac:dyDescent="0.25">
      <c r="A15" s="102" t="s">
        <v>158</v>
      </c>
    </row>
    <row r="16" spans="1:13" x14ac:dyDescent="0.25">
      <c r="A16" s="102" t="s">
        <v>159</v>
      </c>
    </row>
    <row r="17" spans="1:14" x14ac:dyDescent="0.25">
      <c r="A17" s="102" t="s">
        <v>160</v>
      </c>
    </row>
    <row r="18" spans="1:14" x14ac:dyDescent="0.25">
      <c r="A18" s="102" t="s">
        <v>161</v>
      </c>
    </row>
    <row r="19" spans="1:14" x14ac:dyDescent="0.25">
      <c r="A19" s="102" t="s">
        <v>156</v>
      </c>
    </row>
    <row r="20" spans="1:14" x14ac:dyDescent="0.25">
      <c r="A20" s="102" t="s">
        <v>155</v>
      </c>
    </row>
    <row r="21" spans="1:14" x14ac:dyDescent="0.25">
      <c r="A21" s="102" t="s">
        <v>154</v>
      </c>
    </row>
    <row r="22" spans="1:14" x14ac:dyDescent="0.25">
      <c r="A22" s="103" t="s">
        <v>14</v>
      </c>
    </row>
    <row r="25" spans="1:14" ht="15.75" x14ac:dyDescent="0.25">
      <c r="A25" s="27" t="s">
        <v>16</v>
      </c>
      <c r="B25" s="28" t="s">
        <v>14</v>
      </c>
      <c r="C25" s="29" t="s">
        <v>162</v>
      </c>
      <c r="D25" s="30"/>
      <c r="E25" s="30"/>
      <c r="F25" s="29"/>
      <c r="G25" s="30" t="s">
        <v>14</v>
      </c>
      <c r="H25" s="30" t="s">
        <v>19</v>
      </c>
      <c r="I25" s="30"/>
      <c r="J25" s="30" t="s">
        <v>14</v>
      </c>
      <c r="K25" s="31"/>
      <c r="L25" s="47" t="s">
        <v>29</v>
      </c>
      <c r="M25" s="48" t="s">
        <v>28</v>
      </c>
    </row>
    <row r="26" spans="1:14" x14ac:dyDescent="0.25">
      <c r="A26" s="28" t="s">
        <v>96</v>
      </c>
      <c r="B26" s="28" t="s">
        <v>15</v>
      </c>
      <c r="C26" s="29" t="s">
        <v>4</v>
      </c>
      <c r="D26" s="30" t="s">
        <v>6</v>
      </c>
      <c r="E26" s="31" t="s">
        <v>5</v>
      </c>
      <c r="F26" s="34" t="s">
        <v>142</v>
      </c>
      <c r="G26" s="73" t="s">
        <v>145</v>
      </c>
      <c r="H26" s="46" t="s">
        <v>144</v>
      </c>
      <c r="I26" s="45" t="s">
        <v>143</v>
      </c>
      <c r="J26" s="73" t="s">
        <v>6</v>
      </c>
      <c r="K26" s="74" t="s">
        <v>5</v>
      </c>
      <c r="L26" s="49" t="s">
        <v>16</v>
      </c>
      <c r="M26" s="50" t="s">
        <v>16</v>
      </c>
    </row>
    <row r="27" spans="1:14" ht="15.75" x14ac:dyDescent="0.25">
      <c r="A27" s="76" t="s">
        <v>82</v>
      </c>
      <c r="B27" s="81" t="s">
        <v>85</v>
      </c>
      <c r="C27" s="79">
        <v>32.799999999999997</v>
      </c>
      <c r="D27" s="79">
        <v>3</v>
      </c>
      <c r="E27" s="7">
        <v>6.3</v>
      </c>
      <c r="F27" s="32"/>
      <c r="G27" s="37"/>
      <c r="H27" s="32"/>
      <c r="I27" s="57" t="s">
        <v>323</v>
      </c>
      <c r="J27" s="57">
        <v>3</v>
      </c>
      <c r="K27" s="8">
        <v>6.3</v>
      </c>
      <c r="L27" s="79">
        <f t="shared" ref="L27:L34" si="0">E27+K27</f>
        <v>12.6</v>
      </c>
      <c r="M27" s="7">
        <v>3</v>
      </c>
    </row>
    <row r="28" spans="1:14" ht="15.75" x14ac:dyDescent="0.25">
      <c r="A28" s="78" t="s">
        <v>83</v>
      </c>
      <c r="B28" s="96" t="s">
        <v>8</v>
      </c>
      <c r="C28" s="80">
        <v>32.909999999999997</v>
      </c>
      <c r="D28" s="80">
        <v>4</v>
      </c>
      <c r="E28" s="18">
        <v>5.2</v>
      </c>
      <c r="F28" s="39"/>
      <c r="G28" s="40"/>
      <c r="H28" s="39"/>
      <c r="I28" s="57" t="s">
        <v>324</v>
      </c>
      <c r="J28" s="57">
        <v>4</v>
      </c>
      <c r="K28" s="17">
        <v>5.2</v>
      </c>
      <c r="L28" s="80">
        <f t="shared" si="0"/>
        <v>10.4</v>
      </c>
      <c r="M28" s="18">
        <v>4</v>
      </c>
    </row>
    <row r="29" spans="1:14" ht="15.75" x14ac:dyDescent="0.25">
      <c r="A29" s="95" t="s">
        <v>84</v>
      </c>
      <c r="B29" s="56" t="s">
        <v>32</v>
      </c>
      <c r="C29" s="14">
        <v>33.729999999999997</v>
      </c>
      <c r="D29" s="14">
        <v>6</v>
      </c>
      <c r="E29" s="13">
        <v>3</v>
      </c>
      <c r="F29" s="42"/>
      <c r="G29" s="43"/>
      <c r="H29" s="42"/>
      <c r="I29" s="57" t="s">
        <v>325</v>
      </c>
      <c r="J29" s="57">
        <v>5</v>
      </c>
      <c r="K29" s="12">
        <v>4.0999999999999996</v>
      </c>
      <c r="L29" s="80">
        <f t="shared" si="0"/>
        <v>7.1</v>
      </c>
      <c r="M29" s="13">
        <v>6</v>
      </c>
      <c r="N29" t="s">
        <v>365</v>
      </c>
    </row>
    <row r="30" spans="1:14" ht="15.75" x14ac:dyDescent="0.25">
      <c r="A30" s="76" t="s">
        <v>118</v>
      </c>
      <c r="B30" s="96" t="s">
        <v>32</v>
      </c>
      <c r="C30" s="79">
        <v>29.87</v>
      </c>
      <c r="D30" s="79">
        <v>1</v>
      </c>
      <c r="E30" s="7">
        <v>8.5</v>
      </c>
      <c r="F30" s="39"/>
      <c r="G30" s="40"/>
      <c r="H30" s="39"/>
      <c r="I30" s="246" t="s">
        <v>321</v>
      </c>
      <c r="J30" s="57">
        <v>1</v>
      </c>
      <c r="K30" s="17">
        <v>8.5</v>
      </c>
      <c r="L30" s="80">
        <f t="shared" si="0"/>
        <v>17</v>
      </c>
      <c r="M30" s="18">
        <v>1</v>
      </c>
    </row>
    <row r="31" spans="1:14" ht="15.75" x14ac:dyDescent="0.25">
      <c r="A31" s="78" t="s">
        <v>121</v>
      </c>
      <c r="B31" s="96" t="s">
        <v>32</v>
      </c>
      <c r="C31" s="80">
        <v>31.04</v>
      </c>
      <c r="D31" s="80">
        <v>2</v>
      </c>
      <c r="E31" s="18">
        <v>7.4</v>
      </c>
      <c r="F31" s="39"/>
      <c r="G31" s="40"/>
      <c r="H31" s="39"/>
      <c r="I31" s="165" t="s">
        <v>322</v>
      </c>
      <c r="J31" s="57">
        <v>2</v>
      </c>
      <c r="K31" s="17">
        <v>7.4</v>
      </c>
      <c r="L31" s="80">
        <f t="shared" si="0"/>
        <v>14.8</v>
      </c>
      <c r="M31" s="18">
        <v>2</v>
      </c>
    </row>
    <row r="32" spans="1:14" ht="15.75" x14ac:dyDescent="0.25">
      <c r="A32" s="95" t="s">
        <v>122</v>
      </c>
      <c r="B32" s="56" t="s">
        <v>8</v>
      </c>
      <c r="C32" s="14">
        <v>33.64</v>
      </c>
      <c r="D32" s="14">
        <v>5</v>
      </c>
      <c r="E32" s="13">
        <v>4.0999999999999996</v>
      </c>
      <c r="F32" s="42"/>
      <c r="G32" s="43"/>
      <c r="H32" s="42"/>
      <c r="I32" s="165" t="s">
        <v>326</v>
      </c>
      <c r="J32" s="57">
        <v>6</v>
      </c>
      <c r="K32" s="12">
        <v>3</v>
      </c>
      <c r="L32" s="80">
        <f t="shared" si="0"/>
        <v>7.1</v>
      </c>
      <c r="M32" s="13">
        <v>5</v>
      </c>
      <c r="N32" t="s">
        <v>365</v>
      </c>
    </row>
    <row r="33" spans="1:13" ht="15.75" x14ac:dyDescent="0.25">
      <c r="A33" s="60" t="s">
        <v>136</v>
      </c>
      <c r="B33" s="155" t="s">
        <v>8</v>
      </c>
      <c r="C33" s="57">
        <v>44.75</v>
      </c>
      <c r="D33" s="57">
        <v>8</v>
      </c>
      <c r="E33" s="11">
        <v>1</v>
      </c>
      <c r="F33" s="35"/>
      <c r="G33" s="137"/>
      <c r="H33" s="35"/>
      <c r="I33" s="60" t="s">
        <v>328</v>
      </c>
      <c r="J33" s="57">
        <v>8</v>
      </c>
      <c r="K33" s="156">
        <v>1</v>
      </c>
      <c r="L33" s="80">
        <f t="shared" si="0"/>
        <v>2</v>
      </c>
      <c r="M33" s="11">
        <v>8</v>
      </c>
    </row>
    <row r="34" spans="1:13" ht="15.75" x14ac:dyDescent="0.25">
      <c r="A34" s="60" t="s">
        <v>141</v>
      </c>
      <c r="B34" s="56" t="s">
        <v>8</v>
      </c>
      <c r="C34" s="57">
        <v>37.19</v>
      </c>
      <c r="D34" s="14">
        <v>7</v>
      </c>
      <c r="E34" s="13">
        <v>2</v>
      </c>
      <c r="F34" s="42"/>
      <c r="G34" s="43"/>
      <c r="H34" s="42"/>
      <c r="I34" s="60" t="s">
        <v>327</v>
      </c>
      <c r="J34" s="57">
        <v>7</v>
      </c>
      <c r="K34" s="12">
        <v>2</v>
      </c>
      <c r="L34" s="14">
        <f t="shared" si="0"/>
        <v>4</v>
      </c>
      <c r="M34" s="13">
        <v>7</v>
      </c>
    </row>
    <row r="35" spans="1:13" ht="15.75" x14ac:dyDescent="0.25">
      <c r="A35" s="5"/>
    </row>
    <row r="36" spans="1:13" ht="15.75" x14ac:dyDescent="0.25">
      <c r="A36" s="5"/>
      <c r="J36" s="9"/>
    </row>
    <row r="37" spans="1:13" ht="15.75" x14ac:dyDescent="0.25">
      <c r="A37" s="27" t="s">
        <v>18</v>
      </c>
      <c r="B37" s="28" t="s">
        <v>14</v>
      </c>
      <c r="C37" s="337" t="s">
        <v>423</v>
      </c>
      <c r="D37" s="338"/>
      <c r="E37" s="339"/>
      <c r="F37" s="48" t="s">
        <v>28</v>
      </c>
      <c r="G37" s="48" t="s">
        <v>224</v>
      </c>
      <c r="J37" s="9"/>
    </row>
    <row r="38" spans="1:13" x14ac:dyDescent="0.25">
      <c r="A38" s="28" t="s">
        <v>96</v>
      </c>
      <c r="B38" s="28" t="s">
        <v>15</v>
      </c>
      <c r="C38" s="29" t="s">
        <v>4</v>
      </c>
      <c r="D38" s="30" t="s">
        <v>413</v>
      </c>
      <c r="E38" s="31" t="s">
        <v>414</v>
      </c>
      <c r="F38" s="50" t="s">
        <v>18</v>
      </c>
      <c r="G38" s="50" t="s">
        <v>5</v>
      </c>
      <c r="J38" s="9"/>
      <c r="K38" s="9"/>
    </row>
    <row r="39" spans="1:13" ht="15.75" x14ac:dyDescent="0.25">
      <c r="A39" s="76" t="s">
        <v>82</v>
      </c>
      <c r="B39" s="81" t="s">
        <v>85</v>
      </c>
      <c r="C39" s="6" t="s">
        <v>417</v>
      </c>
      <c r="D39" s="8">
        <v>3</v>
      </c>
      <c r="E39" s="7">
        <v>1</v>
      </c>
      <c r="F39" s="79">
        <v>3</v>
      </c>
      <c r="G39" s="79">
        <v>6.3</v>
      </c>
      <c r="K39" s="9"/>
    </row>
    <row r="40" spans="1:13" ht="15.75" x14ac:dyDescent="0.25">
      <c r="A40" s="78" t="s">
        <v>83</v>
      </c>
      <c r="B40" s="96" t="s">
        <v>8</v>
      </c>
      <c r="C40" s="16" t="s">
        <v>418</v>
      </c>
      <c r="D40" s="17">
        <v>4</v>
      </c>
      <c r="E40" s="18"/>
      <c r="F40" s="80">
        <v>4</v>
      </c>
      <c r="G40" s="80">
        <v>5.2</v>
      </c>
      <c r="K40" s="9"/>
    </row>
    <row r="41" spans="1:13" ht="15.75" x14ac:dyDescent="0.25">
      <c r="A41" s="95" t="s">
        <v>84</v>
      </c>
      <c r="B41" s="56" t="s">
        <v>32</v>
      </c>
      <c r="C41" s="15" t="s">
        <v>420</v>
      </c>
      <c r="D41" s="12">
        <v>6</v>
      </c>
      <c r="E41" s="13"/>
      <c r="F41" s="14">
        <v>6</v>
      </c>
      <c r="G41" s="14">
        <v>3</v>
      </c>
      <c r="K41" s="9"/>
    </row>
    <row r="42" spans="1:13" ht="15.75" x14ac:dyDescent="0.25">
      <c r="A42" s="76" t="s">
        <v>118</v>
      </c>
      <c r="B42" s="96" t="s">
        <v>32</v>
      </c>
      <c r="C42" s="16" t="s">
        <v>416</v>
      </c>
      <c r="D42" s="17">
        <v>2</v>
      </c>
      <c r="E42" s="18">
        <v>44</v>
      </c>
      <c r="F42" s="80">
        <v>1</v>
      </c>
      <c r="G42" s="80">
        <v>8.5</v>
      </c>
      <c r="K42" s="9"/>
    </row>
    <row r="43" spans="1:13" ht="15.75" x14ac:dyDescent="0.25">
      <c r="A43" s="78" t="s">
        <v>121</v>
      </c>
      <c r="B43" s="96" t="s">
        <v>32</v>
      </c>
      <c r="C43" s="16" t="s">
        <v>415</v>
      </c>
      <c r="D43" s="17">
        <v>1</v>
      </c>
      <c r="E43" s="18">
        <v>29</v>
      </c>
      <c r="F43" s="80">
        <v>2</v>
      </c>
      <c r="G43" s="80">
        <v>7.4</v>
      </c>
      <c r="K43" s="9"/>
    </row>
    <row r="44" spans="1:13" ht="15.75" x14ac:dyDescent="0.25">
      <c r="A44" s="95" t="s">
        <v>122</v>
      </c>
      <c r="B44" s="56" t="s">
        <v>8</v>
      </c>
      <c r="C44" s="15" t="s">
        <v>419</v>
      </c>
      <c r="D44" s="12">
        <v>5</v>
      </c>
      <c r="E44" s="13"/>
      <c r="F44" s="14">
        <v>5</v>
      </c>
      <c r="G44" s="14">
        <v>4.0999999999999996</v>
      </c>
      <c r="K44" s="9"/>
    </row>
    <row r="45" spans="1:13" ht="15.75" x14ac:dyDescent="0.25">
      <c r="A45" s="60" t="s">
        <v>136</v>
      </c>
      <c r="B45" s="155" t="s">
        <v>8</v>
      </c>
      <c r="C45" s="10" t="s">
        <v>422</v>
      </c>
      <c r="D45" s="156">
        <v>8</v>
      </c>
      <c r="E45" s="11"/>
      <c r="F45" s="57">
        <v>8</v>
      </c>
      <c r="G45" s="57">
        <v>1</v>
      </c>
      <c r="K45" s="9"/>
    </row>
    <row r="46" spans="1:13" ht="15.75" x14ac:dyDescent="0.25">
      <c r="A46" s="60" t="s">
        <v>141</v>
      </c>
      <c r="B46" s="56" t="s">
        <v>8</v>
      </c>
      <c r="C46" s="15" t="s">
        <v>421</v>
      </c>
      <c r="D46" s="12">
        <v>7</v>
      </c>
      <c r="E46" s="13"/>
      <c r="F46" s="14">
        <v>7</v>
      </c>
      <c r="G46" s="14">
        <v>2</v>
      </c>
      <c r="K46" s="17"/>
    </row>
    <row r="47" spans="1:13" x14ac:dyDescent="0.25">
      <c r="A47" s="22"/>
      <c r="B47" s="23"/>
      <c r="C47" s="24"/>
      <c r="D47" s="21"/>
      <c r="E47" s="20"/>
      <c r="F47" s="24"/>
      <c r="G47" s="21"/>
    </row>
    <row r="48" spans="1:13" x14ac:dyDescent="0.25">
      <c r="A48" s="22"/>
      <c r="B48" s="23"/>
      <c r="C48" s="25"/>
      <c r="D48" s="26"/>
      <c r="E48" s="21"/>
      <c r="F48" s="2"/>
      <c r="G48" s="3"/>
      <c r="H48" s="1"/>
      <c r="I48" s="1"/>
      <c r="L48" s="9"/>
    </row>
    <row r="49" spans="1:15" ht="45" x14ac:dyDescent="0.25">
      <c r="A49" s="53" t="s">
        <v>96</v>
      </c>
      <c r="B49" s="54" t="s">
        <v>15</v>
      </c>
      <c r="C49" s="104" t="s">
        <v>366</v>
      </c>
      <c r="D49" s="54" t="s">
        <v>6</v>
      </c>
      <c r="E49" s="54" t="s">
        <v>26</v>
      </c>
      <c r="F49" s="54" t="s">
        <v>6</v>
      </c>
      <c r="G49" s="104" t="s">
        <v>27</v>
      </c>
      <c r="H49" s="54" t="s">
        <v>6</v>
      </c>
      <c r="L49" s="9"/>
    </row>
    <row r="50" spans="1:15" ht="15.75" x14ac:dyDescent="0.25">
      <c r="A50" s="76" t="s">
        <v>82</v>
      </c>
      <c r="B50" s="127" t="s">
        <v>85</v>
      </c>
      <c r="C50" s="79">
        <f>L27/2</f>
        <v>6.3</v>
      </c>
      <c r="D50" s="7">
        <v>3</v>
      </c>
      <c r="E50" s="79">
        <v>6.3</v>
      </c>
      <c r="F50" s="79">
        <v>3</v>
      </c>
      <c r="G50" s="79">
        <f t="shared" ref="G50:G57" si="1">C50+E50</f>
        <v>12.6</v>
      </c>
      <c r="H50" s="7">
        <v>3</v>
      </c>
      <c r="L50" s="9"/>
    </row>
    <row r="51" spans="1:15" ht="15.75" x14ac:dyDescent="0.25">
      <c r="A51" s="78" t="s">
        <v>83</v>
      </c>
      <c r="B51" s="265" t="s">
        <v>8</v>
      </c>
      <c r="C51" s="79">
        <f t="shared" ref="C51:C57" si="2">L28/2</f>
        <v>5.2</v>
      </c>
      <c r="D51" s="18">
        <v>4</v>
      </c>
      <c r="E51" s="80">
        <v>5.2</v>
      </c>
      <c r="F51" s="80">
        <v>4</v>
      </c>
      <c r="G51" s="80">
        <f t="shared" si="1"/>
        <v>10.4</v>
      </c>
      <c r="H51" s="18">
        <v>4</v>
      </c>
      <c r="L51" s="9"/>
    </row>
    <row r="52" spans="1:15" ht="15.75" x14ac:dyDescent="0.25">
      <c r="A52" s="95" t="s">
        <v>84</v>
      </c>
      <c r="B52" s="128" t="s">
        <v>32</v>
      </c>
      <c r="C52" s="79">
        <f t="shared" si="2"/>
        <v>3.55</v>
      </c>
      <c r="D52" s="13">
        <v>6</v>
      </c>
      <c r="E52" s="14">
        <v>3</v>
      </c>
      <c r="F52" s="14">
        <v>6</v>
      </c>
      <c r="G52" s="14">
        <f t="shared" si="1"/>
        <v>6.55</v>
      </c>
      <c r="H52" s="13">
        <v>6</v>
      </c>
      <c r="L52" s="9"/>
    </row>
    <row r="53" spans="1:15" ht="15.75" x14ac:dyDescent="0.25">
      <c r="A53" s="78" t="s">
        <v>118</v>
      </c>
      <c r="B53" s="265" t="s">
        <v>32</v>
      </c>
      <c r="C53" s="79">
        <f t="shared" si="2"/>
        <v>8.5</v>
      </c>
      <c r="D53" s="18">
        <v>1</v>
      </c>
      <c r="E53" s="80">
        <v>8.5</v>
      </c>
      <c r="F53" s="80">
        <v>1</v>
      </c>
      <c r="G53" s="80">
        <f t="shared" si="1"/>
        <v>17</v>
      </c>
      <c r="H53" s="18">
        <v>1</v>
      </c>
      <c r="L53" s="9"/>
    </row>
    <row r="54" spans="1:15" ht="15.75" x14ac:dyDescent="0.25">
      <c r="A54" s="78" t="s">
        <v>121</v>
      </c>
      <c r="B54" s="265" t="s">
        <v>32</v>
      </c>
      <c r="C54" s="79">
        <f t="shared" si="2"/>
        <v>7.4</v>
      </c>
      <c r="D54" s="18">
        <v>2</v>
      </c>
      <c r="E54" s="80">
        <v>7.4</v>
      </c>
      <c r="F54" s="80">
        <v>2</v>
      </c>
      <c r="G54" s="80">
        <f t="shared" si="1"/>
        <v>14.8</v>
      </c>
      <c r="H54" s="18">
        <v>2</v>
      </c>
      <c r="J54" s="17"/>
      <c r="K54" s="17"/>
      <c r="L54" s="17"/>
      <c r="M54" s="17"/>
      <c r="N54" s="17"/>
      <c r="O54" s="17"/>
    </row>
    <row r="55" spans="1:15" ht="15.75" x14ac:dyDescent="0.25">
      <c r="A55" s="95" t="s">
        <v>122</v>
      </c>
      <c r="B55" s="128" t="s">
        <v>8</v>
      </c>
      <c r="C55" s="79">
        <f t="shared" si="2"/>
        <v>3.55</v>
      </c>
      <c r="D55" s="13">
        <v>5</v>
      </c>
      <c r="E55" s="14">
        <v>4.0999999999999996</v>
      </c>
      <c r="F55" s="14">
        <v>5</v>
      </c>
      <c r="G55" s="14">
        <f t="shared" si="1"/>
        <v>7.6499999999999995</v>
      </c>
      <c r="H55" s="13">
        <v>5</v>
      </c>
      <c r="J55" s="17"/>
      <c r="K55" s="17"/>
      <c r="L55" s="17"/>
      <c r="M55" s="17"/>
      <c r="N55" s="17"/>
      <c r="O55" s="17"/>
    </row>
    <row r="56" spans="1:15" ht="15.75" x14ac:dyDescent="0.25">
      <c r="A56" s="60" t="s">
        <v>136</v>
      </c>
      <c r="B56" s="232" t="s">
        <v>8</v>
      </c>
      <c r="C56" s="79">
        <f t="shared" si="2"/>
        <v>1</v>
      </c>
      <c r="D56" s="11">
        <v>8</v>
      </c>
      <c r="E56" s="57">
        <v>1</v>
      </c>
      <c r="F56" s="57">
        <v>8</v>
      </c>
      <c r="G56" s="57">
        <f t="shared" si="1"/>
        <v>2</v>
      </c>
      <c r="H56" s="11">
        <v>8</v>
      </c>
      <c r="J56" s="17"/>
      <c r="K56" s="17"/>
      <c r="L56" s="17"/>
      <c r="M56" s="17"/>
      <c r="N56" s="17"/>
      <c r="O56" s="17"/>
    </row>
    <row r="57" spans="1:15" ht="15.75" x14ac:dyDescent="0.25">
      <c r="A57" s="95" t="s">
        <v>141</v>
      </c>
      <c r="B57" s="128" t="s">
        <v>8</v>
      </c>
      <c r="C57" s="57">
        <f t="shared" si="2"/>
        <v>2</v>
      </c>
      <c r="D57" s="13">
        <v>7</v>
      </c>
      <c r="E57" s="14">
        <v>2</v>
      </c>
      <c r="F57" s="14">
        <v>7</v>
      </c>
      <c r="G57" s="14">
        <f t="shared" si="1"/>
        <v>4</v>
      </c>
      <c r="H57" s="13">
        <v>7</v>
      </c>
      <c r="J57" s="17"/>
      <c r="K57" s="17"/>
      <c r="L57" s="17"/>
      <c r="M57" s="17"/>
      <c r="N57" s="17"/>
      <c r="O57" s="17"/>
    </row>
    <row r="58" spans="1:15" x14ac:dyDescent="0.25">
      <c r="J58" s="17"/>
      <c r="K58" s="17"/>
      <c r="L58" s="17"/>
      <c r="M58" s="17"/>
      <c r="N58" s="17"/>
      <c r="O58" s="17"/>
    </row>
    <row r="59" spans="1:15" x14ac:dyDescent="0.25">
      <c r="J59" s="17"/>
      <c r="K59" s="17"/>
      <c r="L59" s="17"/>
      <c r="M59" s="17"/>
      <c r="N59" s="17"/>
    </row>
    <row r="60" spans="1:15" x14ac:dyDescent="0.25">
      <c r="J60" s="17"/>
      <c r="K60" s="17"/>
      <c r="L60" s="17"/>
      <c r="M60" s="17"/>
      <c r="N60" s="17"/>
    </row>
    <row r="61" spans="1:15" x14ac:dyDescent="0.25">
      <c r="J61" s="17"/>
      <c r="K61" s="17"/>
      <c r="L61" s="17"/>
      <c r="M61" s="17"/>
      <c r="N61" s="17"/>
    </row>
    <row r="62" spans="1:15" x14ac:dyDescent="0.25">
      <c r="J62" s="17"/>
      <c r="K62" s="17"/>
      <c r="L62" s="17"/>
      <c r="M62" s="17"/>
      <c r="N62" s="17"/>
    </row>
    <row r="63" spans="1:15" x14ac:dyDescent="0.25">
      <c r="J63" s="17"/>
      <c r="K63" s="17"/>
      <c r="L63" s="17"/>
      <c r="M63" s="17"/>
      <c r="N63" s="17"/>
    </row>
    <row r="64" spans="1:15" x14ac:dyDescent="0.25">
      <c r="J64" s="17"/>
      <c r="K64" s="17"/>
      <c r="L64" s="17"/>
      <c r="M64" s="17"/>
      <c r="N64" s="17"/>
    </row>
    <row r="65" spans="10:14" x14ac:dyDescent="0.25">
      <c r="J65" s="17"/>
      <c r="K65" s="17"/>
      <c r="L65" s="17"/>
      <c r="M65" s="17"/>
      <c r="N65" s="17"/>
    </row>
    <row r="66" spans="10:14" x14ac:dyDescent="0.25">
      <c r="J66" s="17"/>
      <c r="K66" s="17"/>
      <c r="L66" s="17"/>
      <c r="M66" s="17"/>
      <c r="N66" s="17"/>
    </row>
  </sheetData>
  <mergeCells count="1">
    <mergeCell ref="C37:E37"/>
  </mergeCells>
  <pageMargins left="0.7" right="0.7" top="0.75" bottom="0.75" header="0.3" footer="0.3"/>
  <pageSetup scale="5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7"/>
  <sheetViews>
    <sheetView workbookViewId="0">
      <selection activeCell="K36" sqref="K36"/>
    </sheetView>
  </sheetViews>
  <sheetFormatPr defaultRowHeight="15" x14ac:dyDescent="0.25"/>
  <cols>
    <col min="1" max="1" width="28.85546875" customWidth="1"/>
    <col min="2" max="2" width="9.5703125" customWidth="1"/>
    <col min="3" max="3" width="10.42578125" customWidth="1"/>
    <col min="4" max="4" width="15.5703125" customWidth="1"/>
    <col min="5" max="5" width="13.42578125" customWidth="1"/>
    <col min="6" max="6" width="11.140625" customWidth="1"/>
    <col min="7" max="7" width="11.42578125" customWidth="1"/>
    <col min="9" max="9" width="11.42578125" customWidth="1"/>
    <col min="10" max="10" width="12.85546875" customWidth="1"/>
    <col min="12" max="12" width="11.5703125" customWidth="1"/>
    <col min="13" max="13" width="10.85546875" customWidth="1"/>
    <col min="14" max="14" width="22.42578125" customWidth="1"/>
    <col min="15" max="15" width="11.42578125" customWidth="1"/>
  </cols>
  <sheetData>
    <row r="1" spans="1:14" ht="15.75" x14ac:dyDescent="0.25">
      <c r="A1" s="5" t="s">
        <v>454</v>
      </c>
    </row>
    <row r="2" spans="1:14" x14ac:dyDescent="0.25">
      <c r="A2" s="157" t="s">
        <v>150</v>
      </c>
    </row>
    <row r="3" spans="1:14" ht="15.75" x14ac:dyDescent="0.25">
      <c r="A3" s="5"/>
    </row>
    <row r="4" spans="1:14" ht="15.75" x14ac:dyDescent="0.25">
      <c r="A4" s="5"/>
    </row>
    <row r="5" spans="1:14" x14ac:dyDescent="0.25">
      <c r="A5" s="32"/>
      <c r="B5" s="35"/>
      <c r="C5" s="30" t="s">
        <v>152</v>
      </c>
      <c r="D5" s="36"/>
      <c r="E5" s="35" t="s">
        <v>14</v>
      </c>
      <c r="F5" s="30" t="s">
        <v>77</v>
      </c>
      <c r="G5" s="36"/>
      <c r="H5" s="29" t="s">
        <v>80</v>
      </c>
      <c r="I5" s="30"/>
      <c r="J5" s="31"/>
    </row>
    <row r="6" spans="1:14" x14ac:dyDescent="0.25">
      <c r="A6" s="158" t="s">
        <v>20</v>
      </c>
      <c r="B6" s="289" t="s">
        <v>404</v>
      </c>
      <c r="C6" s="290"/>
      <c r="D6" s="291"/>
      <c r="E6" s="180" t="s">
        <v>406</v>
      </c>
      <c r="F6" s="181"/>
      <c r="G6" s="182"/>
      <c r="H6" s="183" t="s">
        <v>445</v>
      </c>
      <c r="I6" s="184"/>
      <c r="J6" s="185"/>
    </row>
    <row r="7" spans="1:14" x14ac:dyDescent="0.25">
      <c r="A7" s="159" t="s">
        <v>21</v>
      </c>
      <c r="B7" s="288" t="s">
        <v>403</v>
      </c>
      <c r="C7" s="172"/>
      <c r="D7" s="173"/>
      <c r="E7" s="288" t="s">
        <v>406</v>
      </c>
      <c r="F7" s="175"/>
      <c r="G7" s="176"/>
      <c r="H7" s="177" t="s">
        <v>445</v>
      </c>
      <c r="I7" s="178"/>
      <c r="J7" s="179"/>
    </row>
    <row r="8" spans="1:14" x14ac:dyDescent="0.25">
      <c r="A8" t="s">
        <v>151</v>
      </c>
      <c r="K8" s="17"/>
      <c r="L8" s="17"/>
      <c r="M8" s="17"/>
      <c r="N8" s="17"/>
    </row>
    <row r="9" spans="1:14" x14ac:dyDescent="0.25">
      <c r="A9" t="s">
        <v>153</v>
      </c>
    </row>
    <row r="10" spans="1:14" x14ac:dyDescent="0.25">
      <c r="A10" t="s">
        <v>405</v>
      </c>
    </row>
    <row r="12" spans="1:14" x14ac:dyDescent="0.25">
      <c r="A12" s="101" t="s">
        <v>24</v>
      </c>
    </row>
    <row r="13" spans="1:14" x14ac:dyDescent="0.25">
      <c r="A13" s="102"/>
    </row>
    <row r="14" spans="1:14" x14ac:dyDescent="0.25">
      <c r="A14" s="101" t="s">
        <v>258</v>
      </c>
    </row>
    <row r="15" spans="1:14" x14ac:dyDescent="0.25">
      <c r="A15" s="102" t="s">
        <v>275</v>
      </c>
    </row>
    <row r="16" spans="1:14" x14ac:dyDescent="0.25">
      <c r="A16" s="102" t="s">
        <v>274</v>
      </c>
    </row>
    <row r="17" spans="1:14" x14ac:dyDescent="0.25">
      <c r="A17" s="102" t="s">
        <v>273</v>
      </c>
    </row>
    <row r="18" spans="1:14" x14ac:dyDescent="0.25">
      <c r="A18" s="102" t="s">
        <v>272</v>
      </c>
    </row>
    <row r="19" spans="1:14" x14ac:dyDescent="0.25">
      <c r="A19" s="102" t="s">
        <v>271</v>
      </c>
    </row>
    <row r="20" spans="1:14" x14ac:dyDescent="0.25">
      <c r="A20" s="102" t="s">
        <v>270</v>
      </c>
    </row>
    <row r="21" spans="1:14" x14ac:dyDescent="0.25">
      <c r="A21" s="102" t="s">
        <v>267</v>
      </c>
    </row>
    <row r="22" spans="1:14" x14ac:dyDescent="0.25">
      <c r="A22" s="102" t="s">
        <v>266</v>
      </c>
    </row>
    <row r="23" spans="1:14" x14ac:dyDescent="0.25">
      <c r="A23" s="102" t="s">
        <v>265</v>
      </c>
    </row>
    <row r="24" spans="1:14" x14ac:dyDescent="0.25">
      <c r="A24" s="102" t="s">
        <v>264</v>
      </c>
    </row>
    <row r="25" spans="1:14" x14ac:dyDescent="0.25">
      <c r="A25" s="102" t="s">
        <v>263</v>
      </c>
    </row>
    <row r="26" spans="1:14" x14ac:dyDescent="0.25">
      <c r="A26" s="102" t="s">
        <v>262</v>
      </c>
    </row>
    <row r="27" spans="1:14" x14ac:dyDescent="0.25">
      <c r="A27" s="102" t="s">
        <v>261</v>
      </c>
    </row>
    <row r="28" spans="1:14" x14ac:dyDescent="0.25">
      <c r="A28" s="102" t="s">
        <v>260</v>
      </c>
    </row>
    <row r="29" spans="1:14" x14ac:dyDescent="0.25">
      <c r="A29" s="103" t="s">
        <v>269</v>
      </c>
    </row>
    <row r="32" spans="1:14" ht="15.75" x14ac:dyDescent="0.25">
      <c r="A32" s="27" t="s">
        <v>16</v>
      </c>
      <c r="B32" s="28" t="s">
        <v>14</v>
      </c>
      <c r="C32" s="29" t="s">
        <v>162</v>
      </c>
      <c r="D32" s="30"/>
      <c r="E32" s="30"/>
      <c r="F32" s="29"/>
      <c r="G32" s="30" t="s">
        <v>14</v>
      </c>
      <c r="H32" s="30" t="s">
        <v>19</v>
      </c>
      <c r="I32" s="30"/>
      <c r="J32" s="30" t="s">
        <v>14</v>
      </c>
      <c r="K32" s="31"/>
      <c r="L32" s="47" t="s">
        <v>29</v>
      </c>
      <c r="M32" s="262" t="s">
        <v>28</v>
      </c>
      <c r="N32" s="51"/>
    </row>
    <row r="33" spans="1:18" x14ac:dyDescent="0.25">
      <c r="A33" s="28" t="s">
        <v>96</v>
      </c>
      <c r="B33" s="28" t="s">
        <v>15</v>
      </c>
      <c r="C33" s="29" t="s">
        <v>4</v>
      </c>
      <c r="D33" s="30" t="s">
        <v>6</v>
      </c>
      <c r="E33" s="31" t="s">
        <v>5</v>
      </c>
      <c r="F33" s="34" t="s">
        <v>142</v>
      </c>
      <c r="G33" s="226" t="s">
        <v>145</v>
      </c>
      <c r="H33" s="46" t="s">
        <v>144</v>
      </c>
      <c r="I33" s="45" t="s">
        <v>143</v>
      </c>
      <c r="J33" s="226" t="s">
        <v>362</v>
      </c>
      <c r="K33" s="46" t="s">
        <v>5</v>
      </c>
      <c r="L33" s="49" t="s">
        <v>16</v>
      </c>
      <c r="M33" s="263" t="s">
        <v>16</v>
      </c>
      <c r="N33" s="51"/>
      <c r="R33" s="235"/>
    </row>
    <row r="34" spans="1:18" ht="15.75" x14ac:dyDescent="0.25">
      <c r="A34" s="76" t="s">
        <v>97</v>
      </c>
      <c r="B34" s="81" t="s">
        <v>85</v>
      </c>
      <c r="C34" s="79">
        <v>28.12</v>
      </c>
      <c r="D34" s="79">
        <v>7</v>
      </c>
      <c r="E34" s="7">
        <v>10</v>
      </c>
      <c r="F34" s="6"/>
      <c r="G34" s="6" t="s">
        <v>319</v>
      </c>
      <c r="H34" s="6" t="s">
        <v>331</v>
      </c>
      <c r="I34" s="79" t="s">
        <v>352</v>
      </c>
      <c r="J34" s="8">
        <v>7</v>
      </c>
      <c r="K34" s="79">
        <v>10</v>
      </c>
      <c r="L34" s="7">
        <f t="shared" ref="L34:L49" si="0">E34+K34</f>
        <v>20</v>
      </c>
      <c r="M34" s="266">
        <v>7</v>
      </c>
      <c r="N34" s="52"/>
      <c r="Q34" s="266"/>
      <c r="R34" s="235"/>
    </row>
    <row r="35" spans="1:18" ht="15.75" x14ac:dyDescent="0.25">
      <c r="A35" s="78" t="s">
        <v>98</v>
      </c>
      <c r="B35" s="96" t="s">
        <v>32</v>
      </c>
      <c r="C35" s="80">
        <v>31.07</v>
      </c>
      <c r="D35" s="80">
        <v>12</v>
      </c>
      <c r="E35" s="18">
        <v>5</v>
      </c>
      <c r="F35" s="16"/>
      <c r="G35" s="16" t="s">
        <v>305</v>
      </c>
      <c r="H35" s="16" t="s">
        <v>330</v>
      </c>
      <c r="I35" s="80" t="s">
        <v>342</v>
      </c>
      <c r="J35" s="17">
        <v>12</v>
      </c>
      <c r="K35" s="80">
        <v>5</v>
      </c>
      <c r="L35" s="18">
        <f t="shared" si="0"/>
        <v>10</v>
      </c>
      <c r="M35">
        <v>12</v>
      </c>
      <c r="N35" s="52"/>
      <c r="R35" s="235"/>
    </row>
    <row r="36" spans="1:18" ht="15.75" x14ac:dyDescent="0.25">
      <c r="A36" s="4" t="s">
        <v>99</v>
      </c>
      <c r="B36" s="96" t="s">
        <v>32</v>
      </c>
      <c r="C36" s="80">
        <v>29.83</v>
      </c>
      <c r="D36" s="80">
        <v>11</v>
      </c>
      <c r="E36" s="18">
        <v>6</v>
      </c>
      <c r="F36" s="16"/>
      <c r="G36" s="16" t="s">
        <v>320</v>
      </c>
      <c r="H36" s="270" t="s">
        <v>331</v>
      </c>
      <c r="I36" s="272" t="s">
        <v>353</v>
      </c>
      <c r="J36" s="17">
        <v>8</v>
      </c>
      <c r="K36" s="80">
        <v>9</v>
      </c>
      <c r="L36" s="18">
        <f t="shared" si="0"/>
        <v>15</v>
      </c>
      <c r="M36">
        <v>9</v>
      </c>
      <c r="N36" s="52"/>
      <c r="R36" s="235"/>
    </row>
    <row r="37" spans="1:18" ht="15.75" x14ac:dyDescent="0.25">
      <c r="A37" s="78" t="s">
        <v>100</v>
      </c>
      <c r="B37" s="96" t="s">
        <v>364</v>
      </c>
      <c r="C37" s="80">
        <v>25.55</v>
      </c>
      <c r="D37" s="80">
        <v>1</v>
      </c>
      <c r="E37" s="18">
        <v>16.5</v>
      </c>
      <c r="F37" s="16"/>
      <c r="G37" s="16" t="s">
        <v>310</v>
      </c>
      <c r="H37" s="16" t="s">
        <v>331</v>
      </c>
      <c r="I37" s="80" t="s">
        <v>347</v>
      </c>
      <c r="J37" s="17">
        <v>1</v>
      </c>
      <c r="K37" s="80">
        <v>16.5</v>
      </c>
      <c r="L37" s="18">
        <f t="shared" si="0"/>
        <v>33</v>
      </c>
      <c r="M37">
        <v>1</v>
      </c>
      <c r="N37" s="52"/>
      <c r="R37" s="235"/>
    </row>
    <row r="38" spans="1:18" ht="15.75" x14ac:dyDescent="0.25">
      <c r="A38" s="78" t="s">
        <v>101</v>
      </c>
      <c r="B38" s="96" t="s">
        <v>32</v>
      </c>
      <c r="C38" s="80">
        <v>27.65</v>
      </c>
      <c r="D38" s="80">
        <v>6</v>
      </c>
      <c r="E38" s="18">
        <v>11</v>
      </c>
      <c r="F38" s="16"/>
      <c r="G38" s="16" t="s">
        <v>309</v>
      </c>
      <c r="H38" s="16" t="s">
        <v>331</v>
      </c>
      <c r="I38" s="80" t="s">
        <v>352</v>
      </c>
      <c r="J38" s="17">
        <v>6</v>
      </c>
      <c r="K38" s="80">
        <v>11</v>
      </c>
      <c r="L38" s="18">
        <f t="shared" si="0"/>
        <v>22</v>
      </c>
      <c r="M38">
        <v>6</v>
      </c>
      <c r="N38" s="52"/>
      <c r="R38" s="235"/>
    </row>
    <row r="39" spans="1:18" ht="15.75" x14ac:dyDescent="0.25">
      <c r="A39" s="95" t="s">
        <v>102</v>
      </c>
      <c r="B39" s="56" t="s">
        <v>32</v>
      </c>
      <c r="C39" s="14">
        <v>32.57</v>
      </c>
      <c r="D39" s="14">
        <v>13</v>
      </c>
      <c r="E39" s="13">
        <v>4</v>
      </c>
      <c r="F39" s="15"/>
      <c r="G39" s="16" t="s">
        <v>304</v>
      </c>
      <c r="H39" s="16" t="s">
        <v>330</v>
      </c>
      <c r="I39" s="80" t="s">
        <v>344</v>
      </c>
      <c r="J39" s="17">
        <v>14</v>
      </c>
      <c r="K39" s="80">
        <v>3</v>
      </c>
      <c r="L39" s="18">
        <f t="shared" si="0"/>
        <v>7</v>
      </c>
      <c r="M39">
        <v>13</v>
      </c>
      <c r="N39" s="267" t="s">
        <v>381</v>
      </c>
      <c r="R39" s="235"/>
    </row>
    <row r="40" spans="1:18" x14ac:dyDescent="0.25">
      <c r="A40" s="148" t="s">
        <v>111</v>
      </c>
      <c r="B40" s="96" t="s">
        <v>32</v>
      </c>
      <c r="C40" s="79">
        <v>28.75</v>
      </c>
      <c r="D40" s="79">
        <v>9</v>
      </c>
      <c r="E40" s="7">
        <v>8</v>
      </c>
      <c r="F40" s="16"/>
      <c r="G40" s="16" t="s">
        <v>306</v>
      </c>
      <c r="H40" s="191" t="s">
        <v>330</v>
      </c>
      <c r="I40" s="80" t="s">
        <v>341</v>
      </c>
      <c r="J40" s="17">
        <v>11</v>
      </c>
      <c r="K40" s="273">
        <v>6</v>
      </c>
      <c r="L40" s="18">
        <f t="shared" si="0"/>
        <v>14</v>
      </c>
      <c r="M40">
        <v>10</v>
      </c>
      <c r="N40" s="267" t="s">
        <v>381</v>
      </c>
      <c r="R40" s="235"/>
    </row>
    <row r="41" spans="1:18" x14ac:dyDescent="0.25">
      <c r="A41" s="149" t="s">
        <v>123</v>
      </c>
      <c r="B41" s="96" t="s">
        <v>85</v>
      </c>
      <c r="C41" s="80">
        <v>27.34</v>
      </c>
      <c r="D41" s="80">
        <v>4</v>
      </c>
      <c r="E41" s="18">
        <v>13.2</v>
      </c>
      <c r="F41" s="16"/>
      <c r="G41" s="16" t="s">
        <v>316</v>
      </c>
      <c r="H41" s="191" t="s">
        <v>331</v>
      </c>
      <c r="I41" s="80" t="s">
        <v>351</v>
      </c>
      <c r="J41" s="17">
        <v>5</v>
      </c>
      <c r="K41" s="80">
        <v>12.1</v>
      </c>
      <c r="L41" s="18">
        <f t="shared" si="0"/>
        <v>25.299999999999997</v>
      </c>
      <c r="M41">
        <v>5</v>
      </c>
      <c r="N41" s="267" t="s">
        <v>381</v>
      </c>
      <c r="R41" s="235"/>
    </row>
    <row r="42" spans="1:18" x14ac:dyDescent="0.25">
      <c r="A42" s="149" t="s">
        <v>124</v>
      </c>
      <c r="B42" s="96" t="s">
        <v>32</v>
      </c>
      <c r="C42" s="80">
        <v>26.58</v>
      </c>
      <c r="D42" s="80">
        <v>2</v>
      </c>
      <c r="E42" s="18">
        <v>15.4</v>
      </c>
      <c r="F42" s="16"/>
      <c r="G42" s="16" t="s">
        <v>317</v>
      </c>
      <c r="H42" s="191" t="s">
        <v>331</v>
      </c>
      <c r="I42" s="80" t="s">
        <v>348</v>
      </c>
      <c r="J42" s="17">
        <v>2</v>
      </c>
      <c r="K42" s="80">
        <v>15.4</v>
      </c>
      <c r="L42" s="18">
        <f t="shared" si="0"/>
        <v>30.8</v>
      </c>
      <c r="M42">
        <v>2</v>
      </c>
      <c r="R42" s="235"/>
    </row>
    <row r="43" spans="1:18" x14ac:dyDescent="0.25">
      <c r="A43" s="149" t="s">
        <v>126</v>
      </c>
      <c r="B43" s="96" t="s">
        <v>32</v>
      </c>
      <c r="C43" s="80">
        <v>27.04</v>
      </c>
      <c r="D43" s="80">
        <v>3</v>
      </c>
      <c r="E43" s="18">
        <v>14.3</v>
      </c>
      <c r="F43" s="16"/>
      <c r="G43" s="16" t="s">
        <v>318</v>
      </c>
      <c r="H43" s="191" t="s">
        <v>331</v>
      </c>
      <c r="I43" s="80" t="s">
        <v>349</v>
      </c>
      <c r="J43" s="17">
        <v>3</v>
      </c>
      <c r="K43" s="80">
        <v>14.3</v>
      </c>
      <c r="L43" s="18">
        <f t="shared" si="0"/>
        <v>28.6</v>
      </c>
      <c r="M43">
        <v>3</v>
      </c>
      <c r="R43" s="235"/>
    </row>
    <row r="44" spans="1:18" x14ac:dyDescent="0.25">
      <c r="A44" s="149" t="s">
        <v>128</v>
      </c>
      <c r="B44" s="96" t="s">
        <v>32</v>
      </c>
      <c r="C44" s="80">
        <v>27.45</v>
      </c>
      <c r="D44" s="80">
        <v>5</v>
      </c>
      <c r="E44" s="18">
        <v>12.1</v>
      </c>
      <c r="F44" s="16"/>
      <c r="G44" s="16" t="s">
        <v>308</v>
      </c>
      <c r="H44" s="191" t="s">
        <v>331</v>
      </c>
      <c r="I44" s="80" t="s">
        <v>350</v>
      </c>
      <c r="J44" s="17">
        <v>4</v>
      </c>
      <c r="K44" s="80">
        <v>13.2</v>
      </c>
      <c r="L44" s="18">
        <f t="shared" si="0"/>
        <v>25.299999999999997</v>
      </c>
      <c r="M44">
        <v>4</v>
      </c>
      <c r="N44" s="267" t="s">
        <v>381</v>
      </c>
      <c r="R44" s="235"/>
    </row>
    <row r="45" spans="1:18" x14ac:dyDescent="0.25">
      <c r="A45" s="150" t="s">
        <v>127</v>
      </c>
      <c r="B45" s="56" t="s">
        <v>32</v>
      </c>
      <c r="C45" s="14">
        <v>28.18</v>
      </c>
      <c r="D45" s="14">
        <v>8</v>
      </c>
      <c r="E45" s="13">
        <v>9</v>
      </c>
      <c r="F45" s="15"/>
      <c r="G45" s="16" t="s">
        <v>307</v>
      </c>
      <c r="H45" s="16" t="s">
        <v>330</v>
      </c>
      <c r="I45" s="80" t="s">
        <v>339</v>
      </c>
      <c r="J45" s="17">
        <v>9</v>
      </c>
      <c r="K45" s="80">
        <v>8</v>
      </c>
      <c r="L45" s="18">
        <f t="shared" si="0"/>
        <v>17</v>
      </c>
      <c r="M45" s="266">
        <v>8</v>
      </c>
      <c r="P45" s="266"/>
      <c r="Q45" s="266"/>
      <c r="R45" s="235"/>
    </row>
    <row r="46" spans="1:18" ht="15.75" x14ac:dyDescent="0.25">
      <c r="A46" s="148" t="s">
        <v>137</v>
      </c>
      <c r="B46" s="96" t="s">
        <v>8</v>
      </c>
      <c r="C46" s="79">
        <v>32.58</v>
      </c>
      <c r="D46" s="79">
        <v>14</v>
      </c>
      <c r="E46" s="18">
        <v>3</v>
      </c>
      <c r="F46" s="16"/>
      <c r="G46" s="16" t="s">
        <v>313</v>
      </c>
      <c r="H46" s="189" t="s">
        <v>330</v>
      </c>
      <c r="I46" s="80" t="s">
        <v>343</v>
      </c>
      <c r="J46" s="17">
        <v>13</v>
      </c>
      <c r="K46" s="273">
        <v>4</v>
      </c>
      <c r="L46" s="18">
        <f t="shared" si="0"/>
        <v>7</v>
      </c>
      <c r="M46">
        <v>14</v>
      </c>
      <c r="N46" s="267" t="s">
        <v>381</v>
      </c>
      <c r="R46" s="235"/>
    </row>
    <row r="47" spans="1:18" ht="15.75" x14ac:dyDescent="0.25">
      <c r="A47" s="149" t="s">
        <v>138</v>
      </c>
      <c r="B47" s="96" t="s">
        <v>8</v>
      </c>
      <c r="C47" s="80">
        <v>29.05</v>
      </c>
      <c r="D47" s="80">
        <v>10</v>
      </c>
      <c r="E47" s="18">
        <v>7</v>
      </c>
      <c r="F47" s="16"/>
      <c r="G47" s="16" t="s">
        <v>314</v>
      </c>
      <c r="H47" s="271" t="s">
        <v>330</v>
      </c>
      <c r="I47" s="80" t="s">
        <v>340</v>
      </c>
      <c r="J47" s="17">
        <v>10</v>
      </c>
      <c r="K47" s="273">
        <v>7</v>
      </c>
      <c r="L47" s="18">
        <f t="shared" si="0"/>
        <v>14</v>
      </c>
      <c r="M47">
        <v>11</v>
      </c>
      <c r="N47" s="52"/>
      <c r="R47" s="235"/>
    </row>
    <row r="48" spans="1:18" x14ac:dyDescent="0.25">
      <c r="A48" s="150" t="s">
        <v>139</v>
      </c>
      <c r="B48" s="56" t="s">
        <v>8</v>
      </c>
      <c r="C48" s="14">
        <v>32.61</v>
      </c>
      <c r="D48" s="14">
        <v>15</v>
      </c>
      <c r="E48" s="13">
        <v>2</v>
      </c>
      <c r="F48" s="15"/>
      <c r="G48" s="16" t="s">
        <v>315</v>
      </c>
      <c r="H48" s="191" t="s">
        <v>330</v>
      </c>
      <c r="I48" s="80" t="s">
        <v>345</v>
      </c>
      <c r="J48" s="17">
        <v>15</v>
      </c>
      <c r="K48" s="80">
        <v>2</v>
      </c>
      <c r="L48" s="18">
        <f t="shared" si="0"/>
        <v>4</v>
      </c>
      <c r="M48">
        <v>15</v>
      </c>
      <c r="N48" s="52"/>
      <c r="R48" s="235"/>
    </row>
    <row r="49" spans="1:18" x14ac:dyDescent="0.25">
      <c r="A49" s="150" t="s">
        <v>245</v>
      </c>
      <c r="B49" s="56" t="s">
        <v>8</v>
      </c>
      <c r="C49" s="57">
        <v>36.69</v>
      </c>
      <c r="D49" s="14">
        <v>16</v>
      </c>
      <c r="E49" s="13">
        <v>1</v>
      </c>
      <c r="F49" s="15"/>
      <c r="G49" s="269" t="s">
        <v>303</v>
      </c>
      <c r="H49" s="15" t="s">
        <v>330</v>
      </c>
      <c r="I49" s="268" t="s">
        <v>346</v>
      </c>
      <c r="J49" s="12">
        <v>16</v>
      </c>
      <c r="K49" s="14">
        <v>1</v>
      </c>
      <c r="L49" s="13">
        <f t="shared" si="0"/>
        <v>2</v>
      </c>
      <c r="M49">
        <v>16</v>
      </c>
      <c r="N49" s="52"/>
      <c r="R49" s="235"/>
    </row>
    <row r="50" spans="1:18" ht="15.75" x14ac:dyDescent="0.25">
      <c r="A50" s="5"/>
    </row>
    <row r="51" spans="1:18" ht="15.75" x14ac:dyDescent="0.25">
      <c r="A51" s="27" t="s">
        <v>18</v>
      </c>
      <c r="B51" s="28" t="s">
        <v>14</v>
      </c>
      <c r="C51" s="337" t="s">
        <v>423</v>
      </c>
      <c r="D51" s="338"/>
      <c r="E51" s="339"/>
      <c r="F51" s="48"/>
      <c r="G51" s="48" t="s">
        <v>439</v>
      </c>
      <c r="H51" s="48" t="s">
        <v>224</v>
      </c>
      <c r="I51" s="264"/>
    </row>
    <row r="52" spans="1:18" x14ac:dyDescent="0.25">
      <c r="A52" s="28" t="s">
        <v>96</v>
      </c>
      <c r="B52" s="28" t="s">
        <v>15</v>
      </c>
      <c r="C52" s="29" t="s">
        <v>4</v>
      </c>
      <c r="D52" s="30" t="s">
        <v>438</v>
      </c>
      <c r="E52" s="31" t="s">
        <v>492</v>
      </c>
      <c r="F52" s="296" t="s">
        <v>493</v>
      </c>
      <c r="G52" s="50" t="s">
        <v>6</v>
      </c>
      <c r="H52" s="50" t="s">
        <v>5</v>
      </c>
      <c r="I52" s="264"/>
      <c r="K52" s="9"/>
    </row>
    <row r="53" spans="1:18" ht="15.75" x14ac:dyDescent="0.25">
      <c r="A53" s="186" t="s">
        <v>97</v>
      </c>
      <c r="B53" s="81" t="s">
        <v>85</v>
      </c>
      <c r="C53" s="57" t="s">
        <v>443</v>
      </c>
      <c r="D53" s="57"/>
      <c r="E53" s="57">
        <v>3</v>
      </c>
      <c r="F53" s="57">
        <v>1</v>
      </c>
      <c r="G53" s="57">
        <v>4</v>
      </c>
      <c r="H53" s="57">
        <v>13.2</v>
      </c>
      <c r="I53" s="17"/>
      <c r="K53" s="9"/>
    </row>
    <row r="54" spans="1:18" ht="15.75" x14ac:dyDescent="0.25">
      <c r="A54" s="189" t="s">
        <v>98</v>
      </c>
      <c r="B54" s="96" t="s">
        <v>32</v>
      </c>
      <c r="C54" s="57"/>
      <c r="D54" s="57">
        <v>10</v>
      </c>
      <c r="E54" s="57"/>
      <c r="F54" s="57"/>
      <c r="G54" s="57">
        <v>10</v>
      </c>
      <c r="H54" s="57">
        <v>7</v>
      </c>
      <c r="I54" s="17"/>
      <c r="K54" s="9"/>
    </row>
    <row r="55" spans="1:18" ht="15.75" x14ac:dyDescent="0.25">
      <c r="A55" s="4" t="s">
        <v>99</v>
      </c>
      <c r="B55" s="96" t="s">
        <v>32</v>
      </c>
      <c r="C55" s="57"/>
      <c r="D55" s="57">
        <v>16</v>
      </c>
      <c r="E55" s="57"/>
      <c r="F55" s="57"/>
      <c r="G55" s="57">
        <v>12</v>
      </c>
      <c r="H55" s="57">
        <v>5</v>
      </c>
      <c r="I55" s="17"/>
      <c r="K55" s="9"/>
    </row>
    <row r="56" spans="1:18" ht="15.75" x14ac:dyDescent="0.25">
      <c r="A56" s="189" t="s">
        <v>100</v>
      </c>
      <c r="B56" s="96" t="s">
        <v>364</v>
      </c>
      <c r="C56" s="57"/>
      <c r="D56" s="57">
        <v>4</v>
      </c>
      <c r="E56" s="57"/>
      <c r="F56" s="57"/>
      <c r="G56" s="57">
        <v>7</v>
      </c>
      <c r="H56" s="57">
        <v>10</v>
      </c>
      <c r="I56" s="17"/>
      <c r="K56" s="9"/>
    </row>
    <row r="57" spans="1:18" ht="15.75" x14ac:dyDescent="0.25">
      <c r="A57" s="189" t="s">
        <v>101</v>
      </c>
      <c r="B57" s="96" t="s">
        <v>32</v>
      </c>
      <c r="C57" s="57" t="s">
        <v>441</v>
      </c>
      <c r="D57" s="57"/>
      <c r="E57" s="57">
        <v>5</v>
      </c>
      <c r="F57" s="57">
        <v>2</v>
      </c>
      <c r="G57" s="57">
        <v>3</v>
      </c>
      <c r="H57" s="57">
        <v>14.3</v>
      </c>
      <c r="I57" s="17"/>
      <c r="K57" s="9"/>
    </row>
    <row r="58" spans="1:18" ht="15.75" x14ac:dyDescent="0.25">
      <c r="A58" s="190" t="s">
        <v>102</v>
      </c>
      <c r="B58" s="56" t="s">
        <v>32</v>
      </c>
      <c r="C58" s="57"/>
      <c r="D58" s="57">
        <v>16</v>
      </c>
      <c r="E58" s="57"/>
      <c r="F58" s="57"/>
      <c r="G58" s="57">
        <v>13</v>
      </c>
      <c r="H58" s="57">
        <v>4</v>
      </c>
      <c r="I58" s="17"/>
      <c r="K58" s="9"/>
    </row>
    <row r="59" spans="1:18" x14ac:dyDescent="0.25">
      <c r="A59" s="147" t="s">
        <v>111</v>
      </c>
      <c r="B59" s="96" t="s">
        <v>32</v>
      </c>
      <c r="C59" s="57"/>
      <c r="D59" s="57">
        <v>7</v>
      </c>
      <c r="E59" s="57"/>
      <c r="F59" s="57"/>
      <c r="G59" s="57">
        <v>8</v>
      </c>
      <c r="H59" s="57">
        <v>9</v>
      </c>
      <c r="I59" s="17"/>
      <c r="K59" s="9"/>
    </row>
    <row r="60" spans="1:18" x14ac:dyDescent="0.25">
      <c r="A60" s="191" t="s">
        <v>123</v>
      </c>
      <c r="B60" s="96" t="s">
        <v>85</v>
      </c>
      <c r="C60" s="57" t="s">
        <v>444</v>
      </c>
      <c r="D60" s="57"/>
      <c r="E60" s="57">
        <v>3</v>
      </c>
      <c r="F60" s="57">
        <v>4</v>
      </c>
      <c r="G60" s="57">
        <v>5</v>
      </c>
      <c r="H60" s="57">
        <v>12.1</v>
      </c>
      <c r="I60" s="17"/>
      <c r="K60" s="9"/>
    </row>
    <row r="61" spans="1:18" x14ac:dyDescent="0.25">
      <c r="A61" s="191" t="s">
        <v>124</v>
      </c>
      <c r="B61" s="96" t="s">
        <v>32</v>
      </c>
      <c r="C61" s="57" t="s">
        <v>440</v>
      </c>
      <c r="D61" s="57"/>
      <c r="E61" s="57">
        <v>10</v>
      </c>
      <c r="F61" s="57">
        <v>5</v>
      </c>
      <c r="G61" s="57">
        <v>1</v>
      </c>
      <c r="H61" s="57">
        <v>16.5</v>
      </c>
      <c r="I61" s="17"/>
      <c r="K61" s="9"/>
    </row>
    <row r="62" spans="1:18" x14ac:dyDescent="0.25">
      <c r="A62" s="191" t="s">
        <v>126</v>
      </c>
      <c r="B62" s="96" t="s">
        <v>32</v>
      </c>
      <c r="C62" s="57" t="s">
        <v>442</v>
      </c>
      <c r="D62" s="57"/>
      <c r="E62" s="57">
        <v>8</v>
      </c>
      <c r="F62" s="57">
        <v>3</v>
      </c>
      <c r="G62" s="57">
        <v>2</v>
      </c>
      <c r="H62" s="57">
        <v>15.4</v>
      </c>
      <c r="I62" s="17"/>
      <c r="K62" s="9"/>
    </row>
    <row r="63" spans="1:18" x14ac:dyDescent="0.25">
      <c r="A63" s="191" t="s">
        <v>128</v>
      </c>
      <c r="B63" s="96" t="s">
        <v>32</v>
      </c>
      <c r="C63" s="57"/>
      <c r="D63" s="57">
        <v>14</v>
      </c>
      <c r="E63" s="57"/>
      <c r="F63" s="57"/>
      <c r="G63" s="57">
        <v>11</v>
      </c>
      <c r="H63" s="57">
        <v>6</v>
      </c>
      <c r="I63" s="17"/>
      <c r="K63" s="9"/>
    </row>
    <row r="64" spans="1:18" x14ac:dyDescent="0.25">
      <c r="A64" s="227" t="s">
        <v>127</v>
      </c>
      <c r="B64" s="56" t="s">
        <v>32</v>
      </c>
      <c r="C64" s="57"/>
      <c r="D64" s="57">
        <v>2</v>
      </c>
      <c r="E64" s="57"/>
      <c r="F64" s="57"/>
      <c r="G64" s="57">
        <v>6</v>
      </c>
      <c r="H64" s="57">
        <v>11.1</v>
      </c>
      <c r="I64" s="17"/>
      <c r="K64" s="9"/>
    </row>
    <row r="65" spans="1:15" x14ac:dyDescent="0.25">
      <c r="A65" s="147" t="s">
        <v>137</v>
      </c>
      <c r="B65" s="96" t="s">
        <v>8</v>
      </c>
      <c r="C65" s="57"/>
      <c r="D65" s="57">
        <v>18</v>
      </c>
      <c r="E65" s="57"/>
      <c r="F65" s="57"/>
      <c r="G65" s="57">
        <v>14</v>
      </c>
      <c r="H65" s="57">
        <v>3</v>
      </c>
      <c r="I65" s="17"/>
      <c r="K65" s="9"/>
    </row>
    <row r="66" spans="1:15" x14ac:dyDescent="0.25">
      <c r="A66" s="191" t="s">
        <v>138</v>
      </c>
      <c r="B66" s="96" t="s">
        <v>8</v>
      </c>
      <c r="C66" s="57"/>
      <c r="D66" s="57">
        <v>8</v>
      </c>
      <c r="E66" s="57"/>
      <c r="F66" s="57"/>
      <c r="G66" s="57">
        <v>9</v>
      </c>
      <c r="H66" s="57">
        <v>8</v>
      </c>
      <c r="I66" s="17"/>
      <c r="K66" s="9"/>
    </row>
    <row r="67" spans="1:15" x14ac:dyDescent="0.25">
      <c r="A67" s="227" t="s">
        <v>139</v>
      </c>
      <c r="B67" s="56" t="s">
        <v>8</v>
      </c>
      <c r="C67" s="57"/>
      <c r="D67" s="57">
        <v>21</v>
      </c>
      <c r="E67" s="57"/>
      <c r="F67" s="57"/>
      <c r="G67" s="57">
        <v>15</v>
      </c>
      <c r="H67" s="57">
        <v>2</v>
      </c>
      <c r="I67" s="17"/>
      <c r="K67" s="9"/>
    </row>
    <row r="68" spans="1:15" x14ac:dyDescent="0.25">
      <c r="A68" s="227" t="s">
        <v>245</v>
      </c>
      <c r="B68" s="56" t="s">
        <v>8</v>
      </c>
      <c r="C68" s="57"/>
      <c r="D68" s="57">
        <v>22</v>
      </c>
      <c r="E68" s="57"/>
      <c r="F68" s="57"/>
      <c r="G68" s="57">
        <v>16</v>
      </c>
      <c r="H68" s="57">
        <v>1</v>
      </c>
      <c r="I68" s="17"/>
      <c r="K68" s="17"/>
    </row>
    <row r="69" spans="1:15" x14ac:dyDescent="0.25">
      <c r="A69" s="22"/>
      <c r="B69" s="23"/>
      <c r="C69" s="24"/>
      <c r="D69" s="21"/>
      <c r="E69" s="20"/>
      <c r="F69" s="24"/>
      <c r="G69" s="21"/>
    </row>
    <row r="70" spans="1:15" x14ac:dyDescent="0.25">
      <c r="A70" s="22"/>
      <c r="B70" s="23"/>
      <c r="C70" s="25"/>
      <c r="D70" s="26"/>
      <c r="E70" s="21"/>
      <c r="F70" s="2"/>
      <c r="G70" s="3"/>
      <c r="H70" s="1"/>
      <c r="I70" s="1"/>
      <c r="J70" s="286"/>
      <c r="K70" s="226"/>
      <c r="L70" s="226"/>
      <c r="M70" s="40"/>
      <c r="N70" s="40"/>
      <c r="O70" s="40"/>
    </row>
    <row r="71" spans="1:15" ht="45" x14ac:dyDescent="0.25">
      <c r="A71" s="53" t="s">
        <v>96</v>
      </c>
      <c r="B71" s="54" t="s">
        <v>15</v>
      </c>
      <c r="C71" s="104" t="s">
        <v>366</v>
      </c>
      <c r="D71" s="54" t="s">
        <v>6</v>
      </c>
      <c r="E71" s="54" t="s">
        <v>26</v>
      </c>
      <c r="F71" s="54" t="s">
        <v>6</v>
      </c>
      <c r="G71" s="104" t="s">
        <v>27</v>
      </c>
      <c r="H71" s="54" t="s">
        <v>6</v>
      </c>
      <c r="J71" s="287"/>
      <c r="K71" s="287"/>
      <c r="L71" s="287"/>
      <c r="M71" s="287"/>
      <c r="N71" s="287"/>
      <c r="O71" s="287"/>
    </row>
    <row r="72" spans="1:15" ht="15.75" x14ac:dyDescent="0.25">
      <c r="A72" s="186" t="s">
        <v>97</v>
      </c>
      <c r="B72" s="81" t="s">
        <v>85</v>
      </c>
      <c r="C72" s="79">
        <f t="shared" ref="C72:C87" si="1">L34/2</f>
        <v>10</v>
      </c>
      <c r="D72" s="266">
        <v>7</v>
      </c>
      <c r="E72" s="79">
        <f t="shared" ref="E72:E87" si="2">H53</f>
        <v>13.2</v>
      </c>
      <c r="F72" s="79">
        <v>4</v>
      </c>
      <c r="G72" s="79">
        <f t="shared" ref="G72:G87" si="3">C72+E72</f>
        <v>23.2</v>
      </c>
      <c r="H72" s="7">
        <v>6</v>
      </c>
      <c r="J72" s="17"/>
      <c r="K72" s="17"/>
      <c r="L72" s="17"/>
      <c r="M72" s="17"/>
      <c r="N72" s="17"/>
      <c r="O72" s="17"/>
    </row>
    <row r="73" spans="1:15" ht="15.75" x14ac:dyDescent="0.25">
      <c r="A73" s="189" t="s">
        <v>98</v>
      </c>
      <c r="B73" s="96" t="s">
        <v>32</v>
      </c>
      <c r="C73" s="79">
        <f t="shared" si="1"/>
        <v>5</v>
      </c>
      <c r="D73">
        <v>12</v>
      </c>
      <c r="E73" s="79">
        <f t="shared" si="2"/>
        <v>7</v>
      </c>
      <c r="F73" s="80">
        <v>10</v>
      </c>
      <c r="G73" s="80">
        <f t="shared" si="3"/>
        <v>12</v>
      </c>
      <c r="H73" s="18">
        <v>12</v>
      </c>
      <c r="J73" s="17"/>
      <c r="K73" s="17"/>
      <c r="L73" s="17"/>
      <c r="M73" s="17"/>
      <c r="N73" s="17"/>
      <c r="O73" s="17"/>
    </row>
    <row r="74" spans="1:15" ht="15.75" x14ac:dyDescent="0.25">
      <c r="A74" s="241" t="s">
        <v>99</v>
      </c>
      <c r="B74" s="96" t="s">
        <v>32</v>
      </c>
      <c r="C74" s="79">
        <f t="shared" si="1"/>
        <v>7.5</v>
      </c>
      <c r="D74">
        <v>9</v>
      </c>
      <c r="E74" s="79">
        <f t="shared" si="2"/>
        <v>5</v>
      </c>
      <c r="F74" s="14">
        <v>12</v>
      </c>
      <c r="G74" s="80">
        <f t="shared" si="3"/>
        <v>12.5</v>
      </c>
      <c r="H74" s="18">
        <v>11</v>
      </c>
      <c r="J74" s="17"/>
      <c r="K74" s="17"/>
      <c r="L74" s="17"/>
      <c r="M74" s="17"/>
      <c r="N74" s="17"/>
      <c r="O74" s="17"/>
    </row>
    <row r="75" spans="1:15" ht="15.75" x14ac:dyDescent="0.25">
      <c r="A75" s="189" t="s">
        <v>100</v>
      </c>
      <c r="B75" s="96" t="s">
        <v>364</v>
      </c>
      <c r="C75" s="79">
        <f t="shared" si="1"/>
        <v>16.5</v>
      </c>
      <c r="D75">
        <v>1</v>
      </c>
      <c r="E75" s="79">
        <f t="shared" si="2"/>
        <v>10</v>
      </c>
      <c r="F75" s="80">
        <v>7</v>
      </c>
      <c r="G75" s="80">
        <f t="shared" si="3"/>
        <v>26.5</v>
      </c>
      <c r="H75" s="18">
        <v>3</v>
      </c>
      <c r="J75" s="17"/>
      <c r="K75" s="17"/>
      <c r="L75" s="17"/>
      <c r="M75" s="17"/>
      <c r="N75" s="17"/>
      <c r="O75" s="17"/>
    </row>
    <row r="76" spans="1:15" ht="15.75" x14ac:dyDescent="0.25">
      <c r="A76" s="189" t="s">
        <v>101</v>
      </c>
      <c r="B76" s="96" t="s">
        <v>32</v>
      </c>
      <c r="C76" s="79">
        <f t="shared" si="1"/>
        <v>11</v>
      </c>
      <c r="D76">
        <v>6</v>
      </c>
      <c r="E76" s="79">
        <f t="shared" si="2"/>
        <v>14.3</v>
      </c>
      <c r="F76" s="80">
        <v>3</v>
      </c>
      <c r="G76" s="80">
        <f t="shared" si="3"/>
        <v>25.3</v>
      </c>
      <c r="H76" s="18">
        <v>4</v>
      </c>
      <c r="J76" s="17"/>
      <c r="K76" s="17"/>
      <c r="L76" s="17"/>
      <c r="M76" s="17"/>
      <c r="N76" s="17"/>
      <c r="O76" s="17"/>
    </row>
    <row r="77" spans="1:15" ht="15.75" x14ac:dyDescent="0.25">
      <c r="A77" s="190" t="s">
        <v>102</v>
      </c>
      <c r="B77" s="56" t="s">
        <v>32</v>
      </c>
      <c r="C77" s="79">
        <f t="shared" si="1"/>
        <v>3.5</v>
      </c>
      <c r="D77">
        <v>13</v>
      </c>
      <c r="E77" s="79">
        <f t="shared" si="2"/>
        <v>4</v>
      </c>
      <c r="F77" s="14">
        <v>13</v>
      </c>
      <c r="G77" s="14">
        <f t="shared" si="3"/>
        <v>7.5</v>
      </c>
      <c r="H77" s="13">
        <v>13</v>
      </c>
      <c r="J77" s="17"/>
      <c r="K77" s="17"/>
      <c r="L77" s="17"/>
      <c r="M77" s="17"/>
      <c r="N77" s="17"/>
      <c r="O77" s="17"/>
    </row>
    <row r="78" spans="1:15" x14ac:dyDescent="0.25">
      <c r="A78" s="147" t="s">
        <v>111</v>
      </c>
      <c r="B78" s="96" t="s">
        <v>32</v>
      </c>
      <c r="C78" s="79">
        <f t="shared" si="1"/>
        <v>7</v>
      </c>
      <c r="D78">
        <v>11</v>
      </c>
      <c r="E78" s="79">
        <f t="shared" si="2"/>
        <v>9</v>
      </c>
      <c r="F78" s="57">
        <v>8</v>
      </c>
      <c r="G78" s="80">
        <f t="shared" si="3"/>
        <v>16</v>
      </c>
      <c r="H78" s="18">
        <v>9</v>
      </c>
      <c r="J78" s="17"/>
      <c r="K78" s="17"/>
      <c r="L78" s="17"/>
      <c r="M78" s="17"/>
      <c r="N78" s="17"/>
      <c r="O78" s="17"/>
    </row>
    <row r="79" spans="1:15" x14ac:dyDescent="0.25">
      <c r="A79" s="191" t="s">
        <v>123</v>
      </c>
      <c r="B79" s="96" t="s">
        <v>85</v>
      </c>
      <c r="C79" s="79">
        <f t="shared" si="1"/>
        <v>12.649999999999999</v>
      </c>
      <c r="D79">
        <v>5</v>
      </c>
      <c r="E79" s="79">
        <f t="shared" si="2"/>
        <v>12.1</v>
      </c>
      <c r="F79" s="14">
        <v>5</v>
      </c>
      <c r="G79" s="80">
        <f t="shared" si="3"/>
        <v>24.75</v>
      </c>
      <c r="H79" s="18">
        <v>5</v>
      </c>
      <c r="J79" s="17"/>
      <c r="K79" s="17"/>
      <c r="L79" s="17"/>
      <c r="M79" s="17"/>
      <c r="N79" s="17"/>
      <c r="O79" s="17"/>
    </row>
    <row r="80" spans="1:15" x14ac:dyDescent="0.25">
      <c r="A80" s="191" t="s">
        <v>124</v>
      </c>
      <c r="B80" s="96" t="s">
        <v>32</v>
      </c>
      <c r="C80" s="79">
        <f t="shared" si="1"/>
        <v>15.4</v>
      </c>
      <c r="D80">
        <v>2</v>
      </c>
      <c r="E80" s="79">
        <f t="shared" si="2"/>
        <v>16.5</v>
      </c>
      <c r="F80" s="80">
        <v>1</v>
      </c>
      <c r="G80" s="80">
        <f t="shared" si="3"/>
        <v>31.9</v>
      </c>
      <c r="H80" s="18">
        <v>1</v>
      </c>
      <c r="J80" s="17"/>
      <c r="K80" s="17"/>
      <c r="L80" s="17"/>
      <c r="M80" s="17"/>
      <c r="N80" s="17"/>
      <c r="O80" s="17"/>
    </row>
    <row r="81" spans="1:15" x14ac:dyDescent="0.25">
      <c r="A81" s="191" t="s">
        <v>126</v>
      </c>
      <c r="B81" s="96" t="s">
        <v>32</v>
      </c>
      <c r="C81" s="79">
        <f t="shared" si="1"/>
        <v>14.3</v>
      </c>
      <c r="D81">
        <v>3</v>
      </c>
      <c r="E81" s="79">
        <f t="shared" si="2"/>
        <v>15.4</v>
      </c>
      <c r="F81" s="80">
        <v>2</v>
      </c>
      <c r="G81" s="80">
        <f t="shared" si="3"/>
        <v>29.700000000000003</v>
      </c>
      <c r="H81" s="18">
        <v>2</v>
      </c>
      <c r="J81" s="17"/>
      <c r="K81" s="17"/>
      <c r="L81" s="17"/>
      <c r="M81" s="17"/>
      <c r="N81" s="17"/>
      <c r="O81" s="17"/>
    </row>
    <row r="82" spans="1:15" x14ac:dyDescent="0.25">
      <c r="A82" s="191" t="s">
        <v>128</v>
      </c>
      <c r="B82" s="96" t="s">
        <v>32</v>
      </c>
      <c r="C82" s="79">
        <f t="shared" si="1"/>
        <v>12.649999999999999</v>
      </c>
      <c r="D82">
        <v>4</v>
      </c>
      <c r="E82" s="79">
        <f t="shared" si="2"/>
        <v>6</v>
      </c>
      <c r="F82" s="80">
        <v>11</v>
      </c>
      <c r="G82" s="80">
        <f t="shared" si="3"/>
        <v>18.649999999999999</v>
      </c>
      <c r="H82" s="18">
        <v>8</v>
      </c>
      <c r="J82" s="17"/>
      <c r="K82" s="17"/>
      <c r="L82" s="17"/>
      <c r="M82" s="17"/>
      <c r="N82" s="17"/>
      <c r="O82" s="17"/>
    </row>
    <row r="83" spans="1:15" x14ac:dyDescent="0.25">
      <c r="A83" s="227" t="s">
        <v>127</v>
      </c>
      <c r="B83" s="56" t="s">
        <v>32</v>
      </c>
      <c r="C83" s="79">
        <f t="shared" si="1"/>
        <v>8.5</v>
      </c>
      <c r="D83" s="266">
        <v>8</v>
      </c>
      <c r="E83" s="79">
        <f t="shared" si="2"/>
        <v>11.1</v>
      </c>
      <c r="F83" s="80">
        <v>6</v>
      </c>
      <c r="G83" s="14">
        <f t="shared" si="3"/>
        <v>19.600000000000001</v>
      </c>
      <c r="H83" s="13">
        <v>7</v>
      </c>
      <c r="J83" s="17"/>
      <c r="K83" s="17"/>
      <c r="L83" s="17"/>
      <c r="M83" s="17"/>
      <c r="N83" s="17"/>
      <c r="O83" s="17"/>
    </row>
    <row r="84" spans="1:15" x14ac:dyDescent="0.25">
      <c r="A84" s="147" t="s">
        <v>137</v>
      </c>
      <c r="B84" s="96" t="s">
        <v>8</v>
      </c>
      <c r="C84" s="79">
        <f t="shared" si="1"/>
        <v>3.5</v>
      </c>
      <c r="D84">
        <v>14</v>
      </c>
      <c r="E84" s="79">
        <f t="shared" si="2"/>
        <v>3</v>
      </c>
      <c r="F84" s="79">
        <v>14</v>
      </c>
      <c r="G84" s="79">
        <f t="shared" si="3"/>
        <v>6.5</v>
      </c>
      <c r="H84" s="7">
        <v>14</v>
      </c>
      <c r="J84" s="17"/>
      <c r="K84" s="17"/>
      <c r="L84" s="17"/>
      <c r="M84" s="17"/>
      <c r="N84" s="17"/>
      <c r="O84" s="17"/>
    </row>
    <row r="85" spans="1:15" x14ac:dyDescent="0.25">
      <c r="A85" s="191" t="s">
        <v>138</v>
      </c>
      <c r="B85" s="96" t="s">
        <v>8</v>
      </c>
      <c r="C85" s="79">
        <f t="shared" si="1"/>
        <v>7</v>
      </c>
      <c r="D85">
        <v>10</v>
      </c>
      <c r="E85" s="79">
        <f t="shared" si="2"/>
        <v>8</v>
      </c>
      <c r="F85" s="80">
        <v>9</v>
      </c>
      <c r="G85" s="80">
        <f t="shared" si="3"/>
        <v>15</v>
      </c>
      <c r="H85" s="18">
        <v>10</v>
      </c>
      <c r="J85" s="17"/>
      <c r="K85" s="17"/>
      <c r="L85" s="17"/>
      <c r="M85" s="17"/>
      <c r="N85" s="17"/>
      <c r="O85" s="17"/>
    </row>
    <row r="86" spans="1:15" x14ac:dyDescent="0.25">
      <c r="A86" s="227" t="s">
        <v>139</v>
      </c>
      <c r="B86" s="56" t="s">
        <v>8</v>
      </c>
      <c r="C86" s="79">
        <f t="shared" si="1"/>
        <v>2</v>
      </c>
      <c r="D86">
        <v>15</v>
      </c>
      <c r="E86" s="79">
        <f t="shared" si="2"/>
        <v>2</v>
      </c>
      <c r="F86" s="80">
        <v>15</v>
      </c>
      <c r="G86" s="14">
        <f t="shared" si="3"/>
        <v>4</v>
      </c>
      <c r="H86" s="13">
        <v>15</v>
      </c>
      <c r="J86" s="17"/>
      <c r="K86" s="17"/>
      <c r="L86" s="17"/>
      <c r="M86" s="17"/>
      <c r="N86" s="17"/>
      <c r="O86" s="17"/>
    </row>
    <row r="87" spans="1:15" x14ac:dyDescent="0.25">
      <c r="A87" s="227" t="s">
        <v>245</v>
      </c>
      <c r="B87" s="56" t="s">
        <v>8</v>
      </c>
      <c r="C87" s="57">
        <f t="shared" si="1"/>
        <v>1</v>
      </c>
      <c r="D87" s="14">
        <v>16</v>
      </c>
      <c r="E87" s="79">
        <f t="shared" si="2"/>
        <v>1</v>
      </c>
      <c r="F87" s="14">
        <v>16</v>
      </c>
      <c r="G87" s="14">
        <f t="shared" si="3"/>
        <v>2</v>
      </c>
      <c r="H87" s="13">
        <v>16</v>
      </c>
      <c r="J87" s="17"/>
      <c r="K87" s="17"/>
      <c r="L87" s="17"/>
      <c r="M87" s="17"/>
      <c r="N87" s="17"/>
      <c r="O87" s="17"/>
    </row>
  </sheetData>
  <mergeCells count="1">
    <mergeCell ref="C51:E51"/>
  </mergeCells>
  <pageMargins left="0.7" right="0.7" top="0.75" bottom="0.75" header="0.3" footer="0.3"/>
  <pageSetup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workbookViewId="0">
      <selection activeCell="A2" sqref="A2"/>
    </sheetView>
  </sheetViews>
  <sheetFormatPr defaultRowHeight="15" x14ac:dyDescent="0.25"/>
  <cols>
    <col min="1" max="1" width="22.140625" customWidth="1"/>
    <col min="2" max="2" width="13.7109375" customWidth="1"/>
    <col min="3" max="3" width="63" customWidth="1"/>
    <col min="4" max="4" width="14.42578125" customWidth="1"/>
  </cols>
  <sheetData>
    <row r="1" spans="1:3" x14ac:dyDescent="0.25">
      <c r="A1" s="196" t="s">
        <v>222</v>
      </c>
    </row>
    <row r="2" spans="1:3" x14ac:dyDescent="0.25">
      <c r="A2" s="196" t="s">
        <v>469</v>
      </c>
    </row>
    <row r="3" spans="1:3" x14ac:dyDescent="0.25">
      <c r="A3" s="194" t="s">
        <v>175</v>
      </c>
      <c r="B3" s="32" t="s">
        <v>15</v>
      </c>
      <c r="C3" s="194" t="s">
        <v>212</v>
      </c>
    </row>
    <row r="4" spans="1:3" x14ac:dyDescent="0.25">
      <c r="A4" s="33" t="s">
        <v>20</v>
      </c>
      <c r="B4" s="33" t="s">
        <v>8</v>
      </c>
      <c r="C4" s="79" t="s">
        <v>214</v>
      </c>
    </row>
    <row r="5" spans="1:3" x14ac:dyDescent="0.25">
      <c r="A5" s="34" t="s">
        <v>21</v>
      </c>
      <c r="B5" s="34" t="s">
        <v>8</v>
      </c>
      <c r="C5" s="14" t="s">
        <v>214</v>
      </c>
    </row>
    <row r="6" spans="1:3" x14ac:dyDescent="0.25">
      <c r="A6" t="s">
        <v>59</v>
      </c>
    </row>
    <row r="8" spans="1:3" x14ac:dyDescent="0.25">
      <c r="A8" s="194" t="s">
        <v>176</v>
      </c>
      <c r="B8" s="32"/>
      <c r="C8" s="194" t="s">
        <v>212</v>
      </c>
    </row>
    <row r="9" spans="1:3" x14ac:dyDescent="0.25">
      <c r="A9" s="33" t="s">
        <v>20</v>
      </c>
      <c r="B9" s="33" t="s">
        <v>220</v>
      </c>
      <c r="C9" s="79" t="s">
        <v>213</v>
      </c>
    </row>
    <row r="10" spans="1:3" x14ac:dyDescent="0.25">
      <c r="A10" s="34" t="s">
        <v>21</v>
      </c>
      <c r="B10" s="34" t="s">
        <v>220</v>
      </c>
      <c r="C10" s="14" t="s">
        <v>213</v>
      </c>
    </row>
    <row r="11" spans="1:3" x14ac:dyDescent="0.25">
      <c r="A11" t="s">
        <v>59</v>
      </c>
    </row>
    <row r="13" spans="1:3" x14ac:dyDescent="0.25">
      <c r="A13" s="57" t="s">
        <v>215</v>
      </c>
      <c r="B13" s="32"/>
      <c r="C13" s="220">
        <v>3000</v>
      </c>
    </row>
    <row r="14" spans="1:3" x14ac:dyDescent="0.25">
      <c r="A14" s="33" t="s">
        <v>20</v>
      </c>
      <c r="B14" s="33" t="s">
        <v>32</v>
      </c>
      <c r="C14" s="79" t="s">
        <v>216</v>
      </c>
    </row>
    <row r="15" spans="1:3" x14ac:dyDescent="0.25">
      <c r="A15" s="34" t="s">
        <v>21</v>
      </c>
      <c r="B15" s="34" t="s">
        <v>8</v>
      </c>
      <c r="C15" s="14" t="s">
        <v>217</v>
      </c>
    </row>
    <row r="17" spans="1:5" x14ac:dyDescent="0.25">
      <c r="A17" s="194" t="s">
        <v>218</v>
      </c>
      <c r="B17" s="32"/>
      <c r="C17" s="220">
        <v>3000</v>
      </c>
    </row>
    <row r="18" spans="1:5" x14ac:dyDescent="0.25">
      <c r="A18" s="33" t="s">
        <v>20</v>
      </c>
      <c r="B18" s="33" t="s">
        <v>221</v>
      </c>
      <c r="C18" s="79" t="s">
        <v>219</v>
      </c>
    </row>
    <row r="19" spans="1:5" x14ac:dyDescent="0.25">
      <c r="A19" s="34" t="s">
        <v>21</v>
      </c>
      <c r="B19" s="34" t="s">
        <v>221</v>
      </c>
      <c r="C19" s="14" t="s">
        <v>219</v>
      </c>
    </row>
    <row r="21" spans="1:5" x14ac:dyDescent="0.25">
      <c r="A21" s="196" t="s">
        <v>470</v>
      </c>
      <c r="B21" s="196"/>
    </row>
    <row r="23" spans="1:5" ht="15.75" x14ac:dyDescent="0.25">
      <c r="A23" s="221" t="s">
        <v>491</v>
      </c>
      <c r="B23" s="193"/>
      <c r="C23" s="30" t="s">
        <v>14</v>
      </c>
      <c r="D23" s="30" t="s">
        <v>14</v>
      </c>
      <c r="E23" s="31"/>
    </row>
    <row r="24" spans="1:5" x14ac:dyDescent="0.25">
      <c r="A24" s="195" t="s">
        <v>14</v>
      </c>
      <c r="B24" s="195" t="s">
        <v>471</v>
      </c>
      <c r="C24" s="195" t="s">
        <v>223</v>
      </c>
      <c r="D24" s="195" t="s">
        <v>4</v>
      </c>
      <c r="E24" s="46" t="s">
        <v>6</v>
      </c>
    </row>
    <row r="25" spans="1:5" ht="15.75" x14ac:dyDescent="0.25">
      <c r="A25" s="186" t="s">
        <v>218</v>
      </c>
      <c r="B25" s="76">
        <v>1</v>
      </c>
      <c r="C25" s="79" t="s">
        <v>485</v>
      </c>
      <c r="D25" s="79" t="s">
        <v>473</v>
      </c>
      <c r="E25" s="7">
        <v>2</v>
      </c>
    </row>
    <row r="26" spans="1:5" ht="15.75" x14ac:dyDescent="0.25">
      <c r="A26" s="189"/>
      <c r="B26" s="78">
        <v>1</v>
      </c>
      <c r="C26" s="80" t="s">
        <v>483</v>
      </c>
      <c r="D26" s="80" t="s">
        <v>474</v>
      </c>
      <c r="E26" s="18">
        <v>1</v>
      </c>
    </row>
    <row r="27" spans="1:5" ht="15.75" x14ac:dyDescent="0.25">
      <c r="A27" s="190"/>
      <c r="B27" s="95">
        <v>1</v>
      </c>
      <c r="C27" s="14" t="s">
        <v>484</v>
      </c>
      <c r="D27" s="14" t="s">
        <v>475</v>
      </c>
      <c r="E27" s="13">
        <v>3</v>
      </c>
    </row>
    <row r="28" spans="1:5" ht="15.75" x14ac:dyDescent="0.25">
      <c r="A28" s="189" t="s">
        <v>472</v>
      </c>
      <c r="B28" s="78">
        <v>2</v>
      </c>
      <c r="C28" s="80" t="s">
        <v>486</v>
      </c>
      <c r="D28" s="80" t="s">
        <v>476</v>
      </c>
      <c r="E28" s="18">
        <v>3</v>
      </c>
    </row>
    <row r="29" spans="1:5" ht="15.75" x14ac:dyDescent="0.25">
      <c r="A29" s="189"/>
      <c r="B29" s="78">
        <v>2</v>
      </c>
      <c r="C29" s="80" t="s">
        <v>487</v>
      </c>
      <c r="D29" s="80" t="s">
        <v>477</v>
      </c>
      <c r="E29" s="18">
        <v>1</v>
      </c>
    </row>
    <row r="30" spans="1:5" ht="15" customHeight="1" x14ac:dyDescent="0.25">
      <c r="A30" s="190"/>
      <c r="B30" s="95">
        <v>2</v>
      </c>
      <c r="C30" s="14" t="s">
        <v>488</v>
      </c>
      <c r="D30" s="14" t="s">
        <v>478</v>
      </c>
      <c r="E30" s="13">
        <v>2</v>
      </c>
    </row>
    <row r="33" spans="1:5" ht="15.75" x14ac:dyDescent="0.25">
      <c r="A33" s="221" t="s">
        <v>479</v>
      </c>
      <c r="B33" s="193"/>
      <c r="C33" s="30" t="s">
        <v>14</v>
      </c>
      <c r="D33" s="30" t="s">
        <v>14</v>
      </c>
      <c r="E33" s="31"/>
    </row>
    <row r="34" spans="1:5" x14ac:dyDescent="0.25">
      <c r="A34" s="195" t="s">
        <v>14</v>
      </c>
      <c r="B34" s="195" t="s">
        <v>471</v>
      </c>
      <c r="C34" s="195" t="s">
        <v>223</v>
      </c>
      <c r="D34" s="195" t="s">
        <v>4</v>
      </c>
      <c r="E34" s="46" t="s">
        <v>6</v>
      </c>
    </row>
    <row r="35" spans="1:5" ht="15.75" x14ac:dyDescent="0.25">
      <c r="A35" s="186" t="s">
        <v>480</v>
      </c>
      <c r="B35" s="76">
        <v>1</v>
      </c>
      <c r="C35" s="79" t="s">
        <v>489</v>
      </c>
      <c r="D35" s="79" t="s">
        <v>481</v>
      </c>
      <c r="E35" s="7">
        <v>1</v>
      </c>
    </row>
    <row r="36" spans="1:5" ht="15.75" x14ac:dyDescent="0.25">
      <c r="A36" s="190"/>
      <c r="B36" s="95">
        <v>1</v>
      </c>
      <c r="C36" s="14" t="s">
        <v>490</v>
      </c>
      <c r="D36" s="14" t="s">
        <v>482</v>
      </c>
      <c r="E36" s="13">
        <v>2</v>
      </c>
    </row>
  </sheetData>
  <pageMargins left="0.7" right="0.7" top="0.75" bottom="0.75" header="0.3" footer="0.3"/>
  <pageSetup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23</vt:i4>
      </vt:variant>
    </vt:vector>
  </HeadingPairs>
  <TitlesOfParts>
    <vt:vector size="46" baseType="lpstr">
      <vt:lpstr>G1</vt:lpstr>
      <vt:lpstr>G2</vt:lpstr>
      <vt:lpstr>G3</vt:lpstr>
      <vt:lpstr>G4</vt:lpstr>
      <vt:lpstr>G5</vt:lpstr>
      <vt:lpstr>Intro M&amp;W</vt:lpstr>
      <vt:lpstr>P Girls</vt:lpstr>
      <vt:lpstr>P Boys</vt:lpstr>
      <vt:lpstr>J Girls</vt:lpstr>
      <vt:lpstr>J Boys</vt:lpstr>
      <vt:lpstr>F Girls</vt:lpstr>
      <vt:lpstr>F Boys</vt:lpstr>
      <vt:lpstr>Jr Wm</vt:lpstr>
      <vt:lpstr>Jr Men</vt:lpstr>
      <vt:lpstr>Sr Wm</vt:lpstr>
      <vt:lpstr>Sr Men</vt:lpstr>
      <vt:lpstr>M Wm</vt:lpstr>
      <vt:lpstr>M Men</vt:lpstr>
      <vt:lpstr>GM W</vt:lpstr>
      <vt:lpstr>GM M</vt:lpstr>
      <vt:lpstr>Open Wm</vt:lpstr>
      <vt:lpstr>Open Men</vt:lpstr>
      <vt:lpstr>Relays</vt:lpstr>
      <vt:lpstr>'F Boys'!Print_Area</vt:lpstr>
      <vt:lpstr>'F Girls'!Print_Area</vt:lpstr>
      <vt:lpstr>'G1'!Print_Area</vt:lpstr>
      <vt:lpstr>'G2'!Print_Area</vt:lpstr>
      <vt:lpstr>'G3'!Print_Area</vt:lpstr>
      <vt:lpstr>'G4'!Print_Area</vt:lpstr>
      <vt:lpstr>'G5'!Print_Area</vt:lpstr>
      <vt:lpstr>'GM M'!Print_Area</vt:lpstr>
      <vt:lpstr>'GM W'!Print_Area</vt:lpstr>
      <vt:lpstr>'Intro M&amp;W'!Print_Area</vt:lpstr>
      <vt:lpstr>'J Boys'!Print_Area</vt:lpstr>
      <vt:lpstr>'J Girls'!Print_Area</vt:lpstr>
      <vt:lpstr>'Jr Men'!Print_Area</vt:lpstr>
      <vt:lpstr>'Jr Wm'!Print_Area</vt:lpstr>
      <vt:lpstr>'M Men'!Print_Area</vt:lpstr>
      <vt:lpstr>'M Wm'!Print_Area</vt:lpstr>
      <vt:lpstr>'Open Men'!Print_Area</vt:lpstr>
      <vt:lpstr>'Open Wm'!Print_Area</vt:lpstr>
      <vt:lpstr>'P Boys'!Print_Area</vt:lpstr>
      <vt:lpstr>'P Girls'!Print_Area</vt:lpstr>
      <vt:lpstr>Relays!Print_Area</vt:lpstr>
      <vt:lpstr>'Sr Men'!Print_Area</vt:lpstr>
      <vt:lpstr>'Sr Wm'!Print_Area</vt:lpstr>
    </vt:vector>
  </TitlesOfParts>
  <Company>Corporate 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Penner, Judy</dc:creator>
  <cp:lastModifiedBy>Peter D</cp:lastModifiedBy>
  <cp:lastPrinted>2013-07-07T16:44:31Z</cp:lastPrinted>
  <dcterms:created xsi:type="dcterms:W3CDTF">2013-07-05T02:08:11Z</dcterms:created>
  <dcterms:modified xsi:type="dcterms:W3CDTF">2013-07-11T03:09:42Z</dcterms:modified>
</cp:coreProperties>
</file>